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gepafin.local\Pubblico\AreaComune\ELENCO AVVOCATI\"/>
    </mc:Choice>
  </mc:AlternateContent>
  <xr:revisionPtr revIDLastSave="0" documentId="13_ncr:1_{08782895-0A54-45D3-8EFE-B8E123C4E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Foglio1!$A$4:$M$30</definedName>
    <definedName name="scarica">Foglio1!$K$5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5" i="1"/>
  <c r="L25" i="1"/>
  <c r="G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Chiara Fongoli</author>
  </authors>
  <commentList>
    <comment ref="B18" authorId="0" shapeId="0" xr:uid="{7FD5F625-7A67-4E27-AA92-406274F056A9}">
      <text>
        <r>
          <rPr>
            <b/>
            <sz val="9"/>
            <color indexed="81"/>
            <rFont val="Tahoma"/>
            <family val="2"/>
          </rPr>
          <t>DATA DI AUTORIZZAZIONE DIR DOPO CONFRONTO CON PRES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 xr:uid="{92349CD7-7F0A-4622-B82C-D2DF73E427CF}">
      <text>
        <r>
          <rPr>
            <b/>
            <sz val="9"/>
            <color indexed="81"/>
            <rFont val="Tahoma"/>
            <family val="2"/>
          </rPr>
          <t>DATA DI AUTORIZZAZIONE DIR DOPO CONFRONTO CON PRES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 xr:uid="{024434DF-5898-4A68-A785-D19BB8B0E67B}">
      <text>
        <r>
          <rPr>
            <b/>
            <sz val="9"/>
            <color indexed="81"/>
            <rFont val="Tahoma"/>
            <family val="2"/>
          </rPr>
          <t>data risoluzione contratto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 shapeId="0" xr:uid="{85B84793-EB5A-4519-A643-B2AF6ED9BBD4}">
      <text>
        <r>
          <rPr>
            <b/>
            <sz val="9"/>
            <color indexed="81"/>
            <rFont val="Tahoma"/>
            <family val="2"/>
          </rPr>
          <t xml:space="preserve">nel file anno 2023 non era stata chiusa, mantenere questa info nel file anno 2024 perchè i contatti per una possibile ulteriore azione legale (azione di resp, pignoramento quota, istanza di fall) ci sono stati sino al 6/03/2024
</t>
        </r>
      </text>
    </comment>
    <comment ref="L24" authorId="0" shapeId="0" xr:uid="{D3F04A27-885A-445C-B476-8E5668298B06}">
      <text>
        <r>
          <rPr>
            <b/>
            <sz val="9"/>
            <color indexed="81"/>
            <rFont val="Tahoma"/>
            <family val="2"/>
          </rPr>
          <t>4.873,70 per fase cautelare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 shapeId="0" xr:uid="{32EAEF1D-818A-4EF5-924A-6D9107D33602}">
      <text>
        <r>
          <rPr>
            <b/>
            <sz val="9"/>
            <color indexed="81"/>
            <rFont val="Tahoma"/>
            <family val="2"/>
          </rPr>
          <t>data firma 
procure dal pres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 shapeId="0" xr:uid="{C7825C5B-6564-451A-9428-49F6E8175DEC}">
      <text>
        <r>
          <rPr>
            <b/>
            <sz val="9"/>
            <color indexed="81"/>
            <rFont val="Tahoma"/>
            <family val="2"/>
          </rPr>
          <t>azione ex art. 2932 c.c. per la partecipazione non più realizzate. Tel importo autorizzato (4.000) è stato utilizzato come plafond approvato per giustificare l'att.stragiudiziale fatta per il prestito (diffida, solleciti, lettere, riunioni)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<sst xmlns="http://schemas.openxmlformats.org/spreadsheetml/2006/main" count="178" uniqueCount="58">
  <si>
    <t>TITOLARI  DI  INCARICHI  DI COLLABORAZIONE o CONSULENZA</t>
  </si>
  <si>
    <t xml:space="preserve">per  l'  anno:  </t>
  </si>
  <si>
    <t xml:space="preserve">aggiornata  al:   </t>
  </si>
  <si>
    <t>Organo Conferente l'incarico</t>
  </si>
  <si>
    <t xml:space="preserve">Estremi incarico 
(prot. interno) </t>
  </si>
  <si>
    <t xml:space="preserve">Incaricato </t>
  </si>
  <si>
    <t>OGGETTO e/o RAGIONE dell' incarico</t>
  </si>
  <si>
    <t>PROCEDURA SELETTIVA SEGUITA ED EVENTUALE NUMERO DI SOGGETTI PARTECIPANTI</t>
  </si>
  <si>
    <t xml:space="preserve">DURATA PREVISTA </t>
  </si>
  <si>
    <t>data  inizio incarico</t>
  </si>
  <si>
    <t>data  fine  incarico</t>
  </si>
  <si>
    <t>PAOLO FANTUSATI</t>
  </si>
  <si>
    <t>ATTIVITA' DI ASSISTENZA E CONSULENZA LEGALE PER RECUPERO CREDITO</t>
  </si>
  <si>
    <t>AFFIDAMENTO DIRETTO</t>
  </si>
  <si>
    <t>LIMITATA ALL'ESPLETAMENTO DELLA PRESTAZIONE RICHIESTA</t>
  </si>
  <si>
    <t>in corso</t>
  </si>
  <si>
    <t>LUCA TAMBURELLI</t>
  </si>
  <si>
    <t>ALESSANDRA LAVARINI</t>
  </si>
  <si>
    <t>PROCEDURA NEGOZIATA TRE PARTECIPANTI</t>
  </si>
  <si>
    <t>DONATELLA VIRILI</t>
  </si>
  <si>
    <t>CARLO CALVIERI</t>
  </si>
  <si>
    <t>ATTIVITA' DI ASSISTENZA E CONSULENZA LEGALE SU BANDI</t>
  </si>
  <si>
    <t>CV (inserire link)</t>
  </si>
  <si>
    <t>ATTIVITA' DI ASSISTENZA E CONSULENZA LEGALE</t>
  </si>
  <si>
    <t xml:space="preserve">Delibera del </t>
  </si>
  <si>
    <t>DELIBERA CDA</t>
  </si>
  <si>
    <t>EUGENIA GIGLIO</t>
  </si>
  <si>
    <t>prot. 178/2019/cf del 1/04/2019</t>
  </si>
  <si>
    <t>prot. 105/2023/cf del 8/03/2023</t>
  </si>
  <si>
    <t>prot. 310/2022/cf del 29/08/2022</t>
  </si>
  <si>
    <t>prot. 260-261/2022/cf del 13/07/2022</t>
  </si>
  <si>
    <t>prot. 447/2022/cf del 30/11/2022</t>
  </si>
  <si>
    <t>prot. 133-134/2023/cf del  29/03/2023</t>
  </si>
  <si>
    <t>prot. 402/2021/cf del 22/09/2021</t>
  </si>
  <si>
    <t>prot. 103/2021/cf del 26/02/2021</t>
  </si>
  <si>
    <t>prot. n. 288/2023/cf del 28/07/2023</t>
  </si>
  <si>
    <t>prot. n. 289/2023/cf del 28/07/2023</t>
  </si>
  <si>
    <t>prot. n. 312-313/2023/cf del 31/07/2023</t>
  </si>
  <si>
    <t>prot. n. 342-343/2023/cf del 19/09/2023</t>
  </si>
  <si>
    <t>prot. n. 340/2023/cf del 19/09/2023</t>
  </si>
  <si>
    <t>prot. 378/2023/cf del 11/10/2023</t>
  </si>
  <si>
    <t>prot. 65/2024/cf del 5/03/2024</t>
  </si>
  <si>
    <t>COMPENSO PREVISTO E AUTORIZZATO (da lettera incarico: onorario più spese)</t>
  </si>
  <si>
    <t>IMPORTI CORRISPOSTI (onorario più spese)</t>
  </si>
  <si>
    <t xml:space="preserve">DI MARIO/ARMANDO SANTONI/MICHELE NANNARONE </t>
  </si>
  <si>
    <t>/</t>
  </si>
  <si>
    <t>prot. n.103/2021/ del 26/02/2021</t>
  </si>
  <si>
    <t xml:space="preserve">scarica </t>
  </si>
  <si>
    <t>scarica</t>
  </si>
  <si>
    <t>PIER LUIGI BOSCIA</t>
  </si>
  <si>
    <t>prot. 293-294/2024/ cf del 20-24/09/2024</t>
  </si>
  <si>
    <t>prot. 291/2024/ cf del 20/09/2024</t>
  </si>
  <si>
    <t>GIOVANNI DIOTALLEVI</t>
  </si>
  <si>
    <t>prot. 369/2024/cf dell'8/11/2024</t>
  </si>
  <si>
    <t>LORENZO FILIPPETTI</t>
  </si>
  <si>
    <t>prot. 436/2024/cf del 17/12/2024</t>
  </si>
  <si>
    <t>prot. 434/2024/cf del 17/12/2024</t>
  </si>
  <si>
    <t>PIERFRANCESCO VALDINA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</si>
</sst>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7" fillId="0" borderId="1" xfId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" xfId="1" applyFill="1" applyBorder="1" applyAlignment="1">
      <alignment horizontal="center" wrapText="1"/>
    </xf>
    <xf numFmtId="0" fontId="7" fillId="0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horizontal="right" wrapText="1"/>
    </xf>
    <xf numFmtId="8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7" fontId="0" fillId="0" borderId="1" xfId="0" applyNumberFormat="1" applyBorder="1" applyAlignment="1">
      <alignment horizontal="right" wrapText="1"/>
    </xf>
    <xf numFmtId="0" fontId="0" fillId="0" borderId="1" xfId="0" quotePrefix="1" applyBorder="1" applyAlignment="1">
      <alignment horizontal="right" wrapText="1"/>
    </xf>
    <xf numFmtId="14" fontId="6" fillId="0" borderId="1" xfId="0" applyNumberFormat="1" applyFont="1" applyBorder="1" applyAlignment="1">
      <alignment horizontal="right" wrapText="1"/>
    </xf>
    <xf numFmtId="0" fontId="7" fillId="0" borderId="0" xfId="1" applyAlignment="1">
      <alignment horizontal="center"/>
    </xf>
    <xf numFmtId="0" fontId="7" fillId="0" borderId="1" xfId="1" applyBorder="1" applyAlignment="1">
      <alignment horizontal="center" wrapText="1"/>
    </xf>
    <xf numFmtId="8" fontId="0" fillId="0" borderId="2" xfId="0" applyNumberFormat="1" applyBorder="1" applyAlignment="1">
      <alignment horizontal="right" wrapText="1"/>
    </xf>
    <xf numFmtId="8" fontId="0" fillId="0" borderId="3" xfId="0" applyNumberFormat="1" applyBorder="1" applyAlignment="1">
      <alignment horizontal="righ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right" wrapText="1"/>
    </xf>
    <xf numFmtId="14" fontId="0" fillId="0" borderId="3" xfId="0" applyNumberFormat="1" applyBorder="1" applyAlignment="1">
      <alignment horizontal="right" wrapText="1"/>
    </xf>
    <xf numFmtId="14" fontId="0" fillId="0" borderId="2" xfId="0" applyNumberFormat="1" applyBorder="1" applyAlignment="1">
      <alignment horizontal="left" wrapText="1"/>
    </xf>
    <xf numFmtId="14" fontId="0" fillId="0" borderId="3" xfId="0" applyNumberFormat="1" applyBorder="1" applyAlignment="1">
      <alignment horizontal="left" wrapText="1"/>
    </xf>
    <xf numFmtId="8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14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epafin.it/wp-content/uploads/2023/06/Santoni.pdf" TargetMode="External"/><Relationship Id="rId13" Type="http://schemas.openxmlformats.org/officeDocument/2006/relationships/hyperlink" Target="https://gepafin.it/wp-content/uploads/2023/06/Lavarini-cv.pdf" TargetMode="External"/><Relationship Id="rId18" Type="http://schemas.openxmlformats.org/officeDocument/2006/relationships/hyperlink" Target="ELENCO%20DAL%2031%20GENNAIO%202023\EUGENIA%20GIGLIO\CV%20Eugenia%20Giglio%202023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gepafin.it/wp-content/uploads/2023/06/Fantusati.pdf" TargetMode="External"/><Relationship Id="rId21" Type="http://schemas.openxmlformats.org/officeDocument/2006/relationships/hyperlink" Target="https://gepafin.it/wp-content/uploads/2023/06/Santoni.pdf" TargetMode="External"/><Relationship Id="rId7" Type="http://schemas.openxmlformats.org/officeDocument/2006/relationships/hyperlink" Target="https://gepafin.it/wp-content/uploads/2023/06/Nannarone.pdf" TargetMode="External"/><Relationship Id="rId12" Type="http://schemas.openxmlformats.org/officeDocument/2006/relationships/hyperlink" Target="ELENCO%20AVVOCATI%20-%20DOMANDE%20ISCRIZIONE%20AL%2031%20DICEMBRE%202019\PIER%20LUIGI%20BOSCIA\curriculum%20vitae%20sottoscritto.pdf" TargetMode="External"/><Relationship Id="rId17" Type="http://schemas.openxmlformats.org/officeDocument/2006/relationships/hyperlink" Target="https://gepafin.it/wp-content/uploads/2023/06/Prof-Calvieri.pdf" TargetMode="External"/><Relationship Id="rId25" Type="http://schemas.openxmlformats.org/officeDocument/2006/relationships/hyperlink" Target="ELENCO%20DAL%208%20NOVEMBRE%202024\LORENZO%20FILIPPETTI\CV.pdf" TargetMode="External"/><Relationship Id="rId2" Type="http://schemas.openxmlformats.org/officeDocument/2006/relationships/hyperlink" Target="https://gepafin.it/wp-content/uploads/2023/06/Fantusati.pdf" TargetMode="External"/><Relationship Id="rId16" Type="http://schemas.openxmlformats.org/officeDocument/2006/relationships/hyperlink" Target="https://gepafin.it/wp-content/uploads/2023/06/Prof-Calvieri.pdf" TargetMode="External"/><Relationship Id="rId20" Type="http://schemas.openxmlformats.org/officeDocument/2006/relationships/hyperlink" Target="https://gepafin.it/wp-content/uploads/2023/06/Tamburelli.pdf" TargetMode="External"/><Relationship Id="rId1" Type="http://schemas.openxmlformats.org/officeDocument/2006/relationships/hyperlink" Target="https://gepafin.it/wp-content/uploads/2023/06/Fantusati.pdf" TargetMode="External"/><Relationship Id="rId6" Type="http://schemas.openxmlformats.org/officeDocument/2006/relationships/hyperlink" Target="https://gepafin.it/wp-content/uploads/2023/06/Santoni.pdf" TargetMode="External"/><Relationship Id="rId11" Type="http://schemas.openxmlformats.org/officeDocument/2006/relationships/hyperlink" Target="https://gepafin.it/wp-content/uploads/2023/06/Nannarone.pdf" TargetMode="External"/><Relationship Id="rId24" Type="http://schemas.openxmlformats.org/officeDocument/2006/relationships/hyperlink" Target="ELENCO%20AVVOCATI%20-%20DOMANDE%20ISCRIZIONE%20AL%2031%20DICEMBRE%202019/GIOVANNI%20DIOTALLEVI/curriculum%20vitae%20sottoscritto.pdf" TargetMode="External"/><Relationship Id="rId5" Type="http://schemas.openxmlformats.org/officeDocument/2006/relationships/hyperlink" Target="https://gepafin.it/wp-content/uploads/2023/06/Nannarone.pdf" TargetMode="External"/><Relationship Id="rId15" Type="http://schemas.openxmlformats.org/officeDocument/2006/relationships/hyperlink" Target="https://gepafin.it/wp-content/uploads/2023/06/Lavarini-cv.pdf" TargetMode="External"/><Relationship Id="rId23" Type="http://schemas.openxmlformats.org/officeDocument/2006/relationships/hyperlink" Target="https://gepafin.it/wp-content/uploads/2023/06/Virili-cv.pdf" TargetMode="External"/><Relationship Id="rId28" Type="http://schemas.openxmlformats.org/officeDocument/2006/relationships/comments" Target="../comments1.xml"/><Relationship Id="rId10" Type="http://schemas.openxmlformats.org/officeDocument/2006/relationships/hyperlink" Target="https://gepafin.it/wp-content/uploads/2023/06/Santoni.pdf" TargetMode="External"/><Relationship Id="rId19" Type="http://schemas.openxmlformats.org/officeDocument/2006/relationships/hyperlink" Target="https://gepafin.it/wp-content/uploads/2023/06/Virili-cv.pdf" TargetMode="External"/><Relationship Id="rId4" Type="http://schemas.openxmlformats.org/officeDocument/2006/relationships/hyperlink" Target="https://gepafin.it/wp-content/uploads/2023/06/Santoni.pdf" TargetMode="External"/><Relationship Id="rId9" Type="http://schemas.openxmlformats.org/officeDocument/2006/relationships/hyperlink" Target="https://gepafin.it/wp-content/uploads/2023/06/Nannarone.pdf" TargetMode="External"/><Relationship Id="rId14" Type="http://schemas.openxmlformats.org/officeDocument/2006/relationships/hyperlink" Target="https://gepafin.it/wp-content/uploads/2023/06/Lavarini-cv.pdf" TargetMode="External"/><Relationship Id="rId22" Type="http://schemas.openxmlformats.org/officeDocument/2006/relationships/hyperlink" Target="https://gepafin.it/wp-content/uploads/2023/06/Nannarone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Normal="100" workbookViewId="0">
      <selection activeCell="K5" sqref="K5"/>
    </sheetView>
  </sheetViews>
  <sheetFormatPr defaultRowHeight="15" x14ac:dyDescent="0.25"/>
  <cols>
    <col min="1" max="2" width="16" customWidth="1"/>
    <col min="3" max="3" width="18.7109375" customWidth="1"/>
    <col min="4" max="4" width="24" customWidth="1"/>
    <col min="5" max="5" width="25.7109375" customWidth="1"/>
    <col min="6" max="6" width="20.42578125" customWidth="1"/>
    <col min="7" max="7" width="14.5703125" style="16" customWidth="1"/>
    <col min="8" max="8" width="29.140625" customWidth="1"/>
    <col min="9" max="9" width="19.28515625" style="16" customWidth="1"/>
    <col min="10" max="10" width="14.28515625" style="16" customWidth="1"/>
    <col min="11" max="11" width="9.140625" style="12"/>
    <col min="12" max="12" width="15.140625" style="16" customWidth="1"/>
    <col min="15" max="15" width="22.28515625" customWidth="1"/>
  </cols>
  <sheetData>
    <row r="1" spans="1:15" x14ac:dyDescent="0.25">
      <c r="A1" s="1" t="s">
        <v>0</v>
      </c>
      <c r="B1" s="1"/>
    </row>
    <row r="2" spans="1:15" x14ac:dyDescent="0.25">
      <c r="A2" t="s">
        <v>1</v>
      </c>
      <c r="C2">
        <v>2024</v>
      </c>
      <c r="D2" t="s">
        <v>2</v>
      </c>
      <c r="E2" s="2">
        <v>45660</v>
      </c>
    </row>
    <row r="3" spans="1:15" x14ac:dyDescent="0.25">
      <c r="A3" s="3"/>
      <c r="B3" s="3"/>
      <c r="C3" s="3"/>
      <c r="D3" s="3"/>
      <c r="E3" s="3"/>
      <c r="F3" s="3"/>
      <c r="G3" s="17"/>
      <c r="H3" s="3"/>
      <c r="I3" s="17"/>
      <c r="J3" s="17"/>
      <c r="K3" s="13"/>
      <c r="L3" s="17"/>
      <c r="M3" s="3"/>
    </row>
    <row r="4" spans="1:15" ht="105" x14ac:dyDescent="0.25">
      <c r="A4" s="4" t="s">
        <v>3</v>
      </c>
      <c r="B4" s="4" t="s">
        <v>24</v>
      </c>
      <c r="C4" s="4" t="s">
        <v>4</v>
      </c>
      <c r="D4" s="4" t="s">
        <v>5</v>
      </c>
      <c r="E4" s="4" t="s">
        <v>6</v>
      </c>
      <c r="F4" s="4" t="s">
        <v>7</v>
      </c>
      <c r="G4" s="18" t="s">
        <v>42</v>
      </c>
      <c r="H4" s="4" t="s">
        <v>8</v>
      </c>
      <c r="I4" s="18" t="s">
        <v>9</v>
      </c>
      <c r="J4" s="18" t="s">
        <v>10</v>
      </c>
      <c r="K4" s="14" t="s">
        <v>22</v>
      </c>
      <c r="L4" s="18" t="s">
        <v>43</v>
      </c>
      <c r="M4" s="3"/>
    </row>
    <row r="5" spans="1:15" ht="45" x14ac:dyDescent="0.25">
      <c r="A5" s="5" t="s">
        <v>25</v>
      </c>
      <c r="B5" s="6">
        <v>45604</v>
      </c>
      <c r="C5" s="5" t="s">
        <v>53</v>
      </c>
      <c r="D5" s="5" t="s">
        <v>54</v>
      </c>
      <c r="E5" s="5" t="s">
        <v>12</v>
      </c>
      <c r="F5" s="5" t="s">
        <v>18</v>
      </c>
      <c r="G5" s="19">
        <v>6500</v>
      </c>
      <c r="H5" s="5" t="s">
        <v>14</v>
      </c>
      <c r="I5" s="20">
        <v>45604</v>
      </c>
      <c r="J5" s="20" t="s">
        <v>15</v>
      </c>
      <c r="K5" s="26" t="s">
        <v>48</v>
      </c>
      <c r="L5" s="19">
        <v>0</v>
      </c>
      <c r="M5" s="3"/>
    </row>
    <row r="6" spans="1:15" ht="45" x14ac:dyDescent="0.25">
      <c r="A6" s="5" t="s">
        <v>25</v>
      </c>
      <c r="B6" s="6">
        <v>45635</v>
      </c>
      <c r="C6" s="6" t="s">
        <v>55</v>
      </c>
      <c r="D6" s="5" t="s">
        <v>19</v>
      </c>
      <c r="E6" s="5" t="s">
        <v>12</v>
      </c>
      <c r="F6" s="5" t="s">
        <v>13</v>
      </c>
      <c r="G6" s="19">
        <v>2608</v>
      </c>
      <c r="H6" s="5" t="s">
        <v>14</v>
      </c>
      <c r="I6" s="20">
        <v>45643</v>
      </c>
      <c r="J6" s="20" t="s">
        <v>15</v>
      </c>
      <c r="K6" s="9" t="s">
        <v>47</v>
      </c>
      <c r="L6" s="19">
        <v>0</v>
      </c>
      <c r="M6" s="3"/>
    </row>
    <row r="7" spans="1:15" ht="45" x14ac:dyDescent="0.25">
      <c r="A7" s="5" t="s">
        <v>25</v>
      </c>
      <c r="B7" s="6">
        <v>45635</v>
      </c>
      <c r="C7" s="6" t="s">
        <v>56</v>
      </c>
      <c r="D7" s="5" t="s">
        <v>57</v>
      </c>
      <c r="E7" s="5" t="s">
        <v>12</v>
      </c>
      <c r="F7" s="5" t="s">
        <v>13</v>
      </c>
      <c r="G7" s="19">
        <v>10470</v>
      </c>
      <c r="H7" s="5" t="s">
        <v>14</v>
      </c>
      <c r="I7" s="20">
        <v>45643</v>
      </c>
      <c r="J7" s="20" t="s">
        <v>15</v>
      </c>
      <c r="K7" s="4"/>
      <c r="L7" s="19">
        <v>0</v>
      </c>
      <c r="M7" s="3"/>
    </row>
    <row r="8" spans="1:15" x14ac:dyDescent="0.25">
      <c r="A8" s="29" t="s">
        <v>25</v>
      </c>
      <c r="B8" s="35">
        <v>45537</v>
      </c>
      <c r="C8" s="31" t="s">
        <v>50</v>
      </c>
      <c r="D8" s="29" t="s">
        <v>44</v>
      </c>
      <c r="E8" s="29" t="s">
        <v>12</v>
      </c>
      <c r="F8" s="29" t="s">
        <v>13</v>
      </c>
      <c r="G8" s="27">
        <v>6533.15</v>
      </c>
      <c r="H8" s="31" t="s">
        <v>14</v>
      </c>
      <c r="I8" s="33">
        <v>45555</v>
      </c>
      <c r="J8" s="33" t="s">
        <v>15</v>
      </c>
      <c r="K8" s="9" t="s">
        <v>47</v>
      </c>
      <c r="L8" s="27">
        <v>2000</v>
      </c>
      <c r="M8" s="3"/>
    </row>
    <row r="9" spans="1:15" x14ac:dyDescent="0.25">
      <c r="A9" s="30"/>
      <c r="B9" s="36"/>
      <c r="C9" s="32"/>
      <c r="D9" s="30"/>
      <c r="E9" s="30"/>
      <c r="F9" s="30"/>
      <c r="G9" s="28"/>
      <c r="H9" s="32"/>
      <c r="I9" s="34"/>
      <c r="J9" s="34"/>
      <c r="K9" s="9" t="s">
        <v>47</v>
      </c>
      <c r="L9" s="28"/>
      <c r="M9" s="3"/>
    </row>
    <row r="10" spans="1:15" ht="45" x14ac:dyDescent="0.25">
      <c r="A10" s="5" t="s">
        <v>25</v>
      </c>
      <c r="B10" s="6">
        <v>45537</v>
      </c>
      <c r="C10" s="5" t="s">
        <v>51</v>
      </c>
      <c r="D10" s="5" t="s">
        <v>52</v>
      </c>
      <c r="E10" s="5" t="s">
        <v>12</v>
      </c>
      <c r="F10" s="5" t="s">
        <v>18</v>
      </c>
      <c r="G10" s="19">
        <v>284</v>
      </c>
      <c r="H10" s="5" t="s">
        <v>14</v>
      </c>
      <c r="I10" s="20">
        <v>45555</v>
      </c>
      <c r="J10" s="20" t="s">
        <v>15</v>
      </c>
      <c r="K10" s="25" t="s">
        <v>48</v>
      </c>
      <c r="L10" s="19">
        <v>0</v>
      </c>
      <c r="M10" s="3"/>
    </row>
    <row r="11" spans="1:15" ht="45" x14ac:dyDescent="0.25">
      <c r="A11" s="5" t="s">
        <v>25</v>
      </c>
      <c r="B11" s="6">
        <v>45320</v>
      </c>
      <c r="C11" s="5" t="s">
        <v>41</v>
      </c>
      <c r="D11" s="5" t="s">
        <v>11</v>
      </c>
      <c r="E11" s="5" t="s">
        <v>12</v>
      </c>
      <c r="F11" s="5" t="s">
        <v>13</v>
      </c>
      <c r="G11" s="19">
        <v>7051.54</v>
      </c>
      <c r="H11" s="5" t="s">
        <v>14</v>
      </c>
      <c r="I11" s="20">
        <v>45357</v>
      </c>
      <c r="J11" s="21" t="s">
        <v>15</v>
      </c>
      <c r="K11" s="8" t="s">
        <v>47</v>
      </c>
      <c r="L11" s="19">
        <v>0</v>
      </c>
      <c r="M11" s="3"/>
    </row>
    <row r="12" spans="1:15" ht="45" x14ac:dyDescent="0.25">
      <c r="A12" s="5" t="s">
        <v>25</v>
      </c>
      <c r="B12" s="6">
        <v>45201</v>
      </c>
      <c r="C12" s="5" t="s">
        <v>40</v>
      </c>
      <c r="D12" s="5" t="s">
        <v>11</v>
      </c>
      <c r="E12" s="5" t="s">
        <v>12</v>
      </c>
      <c r="F12" s="5" t="s">
        <v>13</v>
      </c>
      <c r="G12" s="19">
        <v>5158.8999999999996</v>
      </c>
      <c r="H12" s="5" t="s">
        <v>14</v>
      </c>
      <c r="I12" s="20">
        <v>45201</v>
      </c>
      <c r="J12" s="21" t="s">
        <v>15</v>
      </c>
      <c r="K12" s="8" t="s">
        <v>47</v>
      </c>
      <c r="L12" s="19">
        <v>4655.5</v>
      </c>
      <c r="M12" s="3"/>
    </row>
    <row r="13" spans="1:15" x14ac:dyDescent="0.25">
      <c r="A13" s="39" t="s">
        <v>25</v>
      </c>
      <c r="B13" s="41">
        <v>45096</v>
      </c>
      <c r="C13" s="39" t="s">
        <v>38</v>
      </c>
      <c r="D13" s="39" t="s">
        <v>44</v>
      </c>
      <c r="E13" s="39" t="s">
        <v>12</v>
      </c>
      <c r="F13" s="39" t="s">
        <v>13</v>
      </c>
      <c r="G13" s="37">
        <v>2526.5500000000002</v>
      </c>
      <c r="H13" s="39" t="s">
        <v>14</v>
      </c>
      <c r="I13" s="42">
        <v>45188</v>
      </c>
      <c r="J13" s="42">
        <v>45246</v>
      </c>
      <c r="K13" s="9" t="s">
        <v>47</v>
      </c>
      <c r="L13" s="37">
        <v>2526.5500000000002</v>
      </c>
      <c r="M13" s="3"/>
      <c r="O13" s="3"/>
    </row>
    <row r="14" spans="1:15" x14ac:dyDescent="0.25">
      <c r="A14" s="40"/>
      <c r="B14" s="40"/>
      <c r="C14" s="40"/>
      <c r="D14" s="40"/>
      <c r="E14" s="40"/>
      <c r="F14" s="40"/>
      <c r="G14" s="38"/>
      <c r="H14" s="40"/>
      <c r="I14" s="38"/>
      <c r="J14" s="38"/>
      <c r="K14" s="9" t="s">
        <v>47</v>
      </c>
      <c r="L14" s="38"/>
      <c r="M14" s="3"/>
      <c r="O14" s="3"/>
    </row>
    <row r="15" spans="1:15" ht="45" x14ac:dyDescent="0.25">
      <c r="A15" s="5" t="s">
        <v>25</v>
      </c>
      <c r="B15" s="6">
        <v>45173</v>
      </c>
      <c r="C15" s="5" t="s">
        <v>39</v>
      </c>
      <c r="D15" s="5" t="s">
        <v>49</v>
      </c>
      <c r="E15" s="5" t="s">
        <v>12</v>
      </c>
      <c r="F15" s="5" t="s">
        <v>18</v>
      </c>
      <c r="G15" s="19">
        <v>8109.8</v>
      </c>
      <c r="H15" s="5" t="s">
        <v>14</v>
      </c>
      <c r="I15" s="20">
        <v>45188</v>
      </c>
      <c r="J15" s="21" t="s">
        <v>15</v>
      </c>
      <c r="K15" s="10" t="s">
        <v>48</v>
      </c>
      <c r="L15" s="19">
        <v>1289.1500000000001</v>
      </c>
      <c r="M15" s="3"/>
      <c r="O15" s="3"/>
    </row>
    <row r="16" spans="1:15" x14ac:dyDescent="0.25">
      <c r="A16" s="39" t="s">
        <v>25</v>
      </c>
      <c r="B16" s="41">
        <v>45138</v>
      </c>
      <c r="C16" s="39" t="s">
        <v>37</v>
      </c>
      <c r="D16" s="39" t="s">
        <v>44</v>
      </c>
      <c r="E16" s="39" t="s">
        <v>12</v>
      </c>
      <c r="F16" s="39" t="s">
        <v>13</v>
      </c>
      <c r="G16" s="37">
        <v>13836.8</v>
      </c>
      <c r="H16" s="39" t="s">
        <v>14</v>
      </c>
      <c r="I16" s="42">
        <v>45138</v>
      </c>
      <c r="J16" s="43" t="s">
        <v>15</v>
      </c>
      <c r="K16" s="9" t="s">
        <v>47</v>
      </c>
      <c r="L16" s="37">
        <v>4500</v>
      </c>
      <c r="M16" s="3"/>
      <c r="O16" s="3"/>
    </row>
    <row r="17" spans="1:15" x14ac:dyDescent="0.25">
      <c r="A17" s="40"/>
      <c r="B17" s="40"/>
      <c r="C17" s="40"/>
      <c r="D17" s="40"/>
      <c r="E17" s="40"/>
      <c r="F17" s="40"/>
      <c r="G17" s="38"/>
      <c r="H17" s="40"/>
      <c r="I17" s="38"/>
      <c r="J17" s="38"/>
      <c r="K17" s="9" t="s">
        <v>47</v>
      </c>
      <c r="L17" s="38"/>
      <c r="M17" s="3"/>
      <c r="O17" s="3"/>
    </row>
    <row r="18" spans="1:15" ht="45" x14ac:dyDescent="0.25">
      <c r="A18" s="5" t="s">
        <v>25</v>
      </c>
      <c r="B18" s="6">
        <v>45128</v>
      </c>
      <c r="C18" s="5" t="s">
        <v>36</v>
      </c>
      <c r="D18" s="5" t="s">
        <v>17</v>
      </c>
      <c r="E18" s="5" t="s">
        <v>12</v>
      </c>
      <c r="F18" s="5" t="s">
        <v>13</v>
      </c>
      <c r="G18" s="19">
        <f>3200</f>
        <v>3200</v>
      </c>
      <c r="H18" s="5" t="s">
        <v>14</v>
      </c>
      <c r="I18" s="20">
        <v>45135</v>
      </c>
      <c r="J18" s="20">
        <v>45408</v>
      </c>
      <c r="K18" s="8" t="s">
        <v>47</v>
      </c>
      <c r="L18" s="19">
        <v>0</v>
      </c>
      <c r="M18" s="3"/>
      <c r="O18" s="3"/>
    </row>
    <row r="19" spans="1:15" ht="45" x14ac:dyDescent="0.25">
      <c r="A19" s="5" t="s">
        <v>25</v>
      </c>
      <c r="B19" s="6">
        <v>45128</v>
      </c>
      <c r="C19" s="5" t="s">
        <v>46</v>
      </c>
      <c r="D19" s="5" t="s">
        <v>17</v>
      </c>
      <c r="E19" s="5" t="s">
        <v>12</v>
      </c>
      <c r="F19" s="5" t="s">
        <v>13</v>
      </c>
      <c r="G19" s="19">
        <v>2500</v>
      </c>
      <c r="H19" s="5" t="s">
        <v>14</v>
      </c>
      <c r="I19" s="20">
        <v>45135</v>
      </c>
      <c r="J19" s="20">
        <v>44819</v>
      </c>
      <c r="K19" s="8" t="s">
        <v>47</v>
      </c>
      <c r="L19" s="19">
        <v>2500</v>
      </c>
      <c r="M19" s="3"/>
      <c r="O19" s="3"/>
    </row>
    <row r="20" spans="1:15" ht="45" x14ac:dyDescent="0.25">
      <c r="A20" s="5" t="s">
        <v>25</v>
      </c>
      <c r="B20" s="6">
        <v>45124</v>
      </c>
      <c r="C20" s="5" t="s">
        <v>35</v>
      </c>
      <c r="D20" s="5" t="s">
        <v>11</v>
      </c>
      <c r="E20" s="5" t="s">
        <v>12</v>
      </c>
      <c r="F20" s="5" t="s">
        <v>13</v>
      </c>
      <c r="G20" s="19">
        <v>1207.5</v>
      </c>
      <c r="H20" s="5" t="s">
        <v>14</v>
      </c>
      <c r="I20" s="20">
        <v>45135</v>
      </c>
      <c r="J20" s="20">
        <v>45313</v>
      </c>
      <c r="K20" s="8" t="s">
        <v>47</v>
      </c>
      <c r="L20" s="19">
        <v>1207.5</v>
      </c>
      <c r="M20" s="3"/>
      <c r="O20" s="3"/>
    </row>
    <row r="21" spans="1:15" x14ac:dyDescent="0.25">
      <c r="A21" s="39" t="s">
        <v>25</v>
      </c>
      <c r="B21" s="41">
        <v>44963</v>
      </c>
      <c r="C21" s="39" t="s">
        <v>32</v>
      </c>
      <c r="D21" s="39" t="s">
        <v>44</v>
      </c>
      <c r="E21" s="39" t="s">
        <v>12</v>
      </c>
      <c r="F21" s="39" t="s">
        <v>13</v>
      </c>
      <c r="G21" s="37">
        <v>8201.7999999999993</v>
      </c>
      <c r="H21" s="39" t="s">
        <v>14</v>
      </c>
      <c r="I21" s="42">
        <v>44963</v>
      </c>
      <c r="J21" s="43" t="s">
        <v>15</v>
      </c>
      <c r="K21" s="9" t="s">
        <v>47</v>
      </c>
      <c r="L21" s="37">
        <v>3000</v>
      </c>
      <c r="M21" s="3"/>
    </row>
    <row r="22" spans="1:15" x14ac:dyDescent="0.25">
      <c r="A22" s="40"/>
      <c r="B22" s="40"/>
      <c r="C22" s="40"/>
      <c r="D22" s="40"/>
      <c r="E22" s="40"/>
      <c r="F22" s="40"/>
      <c r="G22" s="38"/>
      <c r="H22" s="40"/>
      <c r="I22" s="38"/>
      <c r="J22" s="38"/>
      <c r="K22" s="9" t="s">
        <v>47</v>
      </c>
      <c r="L22" s="38"/>
      <c r="M22" s="3"/>
    </row>
    <row r="23" spans="1:15" ht="45" x14ac:dyDescent="0.25">
      <c r="A23" s="5" t="s">
        <v>25</v>
      </c>
      <c r="B23" s="6">
        <v>44991</v>
      </c>
      <c r="C23" s="5" t="s">
        <v>28</v>
      </c>
      <c r="D23" s="5" t="s">
        <v>26</v>
      </c>
      <c r="E23" s="5" t="s">
        <v>12</v>
      </c>
      <c r="F23" s="5" t="s">
        <v>18</v>
      </c>
      <c r="G23" s="19">
        <v>5255.5</v>
      </c>
      <c r="H23" s="5" t="s">
        <v>14</v>
      </c>
      <c r="I23" s="20">
        <v>44991</v>
      </c>
      <c r="J23" s="20">
        <v>45283</v>
      </c>
      <c r="K23" s="8" t="s">
        <v>48</v>
      </c>
      <c r="L23" s="19">
        <v>5255.5</v>
      </c>
      <c r="M23" s="3"/>
    </row>
    <row r="24" spans="1:15" ht="45" x14ac:dyDescent="0.25">
      <c r="A24" s="5" t="s">
        <v>25</v>
      </c>
      <c r="B24" s="6">
        <v>44893</v>
      </c>
      <c r="C24" s="7" t="s">
        <v>31</v>
      </c>
      <c r="D24" s="5" t="s">
        <v>20</v>
      </c>
      <c r="E24" s="5" t="s">
        <v>21</v>
      </c>
      <c r="F24" s="5" t="s">
        <v>13</v>
      </c>
      <c r="G24" s="19">
        <v>9059.7000000000007</v>
      </c>
      <c r="H24" s="5" t="s">
        <v>14</v>
      </c>
      <c r="I24" s="20">
        <v>44893</v>
      </c>
      <c r="J24" s="21" t="s">
        <v>15</v>
      </c>
      <c r="K24" s="11" t="s">
        <v>47</v>
      </c>
      <c r="L24" s="19">
        <v>4873.7</v>
      </c>
      <c r="M24" s="3"/>
    </row>
    <row r="25" spans="1:15" ht="45" x14ac:dyDescent="0.25">
      <c r="A25" s="5" t="s">
        <v>25</v>
      </c>
      <c r="B25" s="6">
        <v>44782</v>
      </c>
      <c r="C25" s="5" t="s">
        <v>29</v>
      </c>
      <c r="D25" s="5" t="s">
        <v>20</v>
      </c>
      <c r="E25" s="5" t="s">
        <v>21</v>
      </c>
      <c r="F25" s="5" t="s">
        <v>13</v>
      </c>
      <c r="G25" s="19">
        <f>4877.15+10017.42</f>
        <v>14894.57</v>
      </c>
      <c r="H25" s="5" t="s">
        <v>14</v>
      </c>
      <c r="I25" s="20">
        <v>44783</v>
      </c>
      <c r="J25" s="22">
        <v>45352</v>
      </c>
      <c r="K25" s="15" t="s">
        <v>47</v>
      </c>
      <c r="L25" s="19">
        <f>4863.92+2062.81+6317.34</f>
        <v>13244.07</v>
      </c>
    </row>
    <row r="26" spans="1:15" x14ac:dyDescent="0.25">
      <c r="A26" s="39" t="s">
        <v>25</v>
      </c>
      <c r="B26" s="41">
        <v>44725</v>
      </c>
      <c r="C26" s="39" t="s">
        <v>30</v>
      </c>
      <c r="D26" s="39" t="s">
        <v>44</v>
      </c>
      <c r="E26" s="39" t="s">
        <v>12</v>
      </c>
      <c r="F26" s="39" t="s">
        <v>13</v>
      </c>
      <c r="G26" s="37">
        <v>8197</v>
      </c>
      <c r="H26" s="39" t="s">
        <v>14</v>
      </c>
      <c r="I26" s="42">
        <v>44725</v>
      </c>
      <c r="J26" s="42">
        <v>44965</v>
      </c>
      <c r="K26" s="9" t="s">
        <v>47</v>
      </c>
      <c r="L26" s="37">
        <v>8197</v>
      </c>
    </row>
    <row r="27" spans="1:15" x14ac:dyDescent="0.25">
      <c r="A27" s="40"/>
      <c r="B27" s="40"/>
      <c r="C27" s="40"/>
      <c r="D27" s="40"/>
      <c r="E27" s="40"/>
      <c r="F27" s="40"/>
      <c r="G27" s="38"/>
      <c r="H27" s="40"/>
      <c r="I27" s="38"/>
      <c r="J27" s="38"/>
      <c r="K27" s="9" t="s">
        <v>47</v>
      </c>
      <c r="L27" s="38"/>
    </row>
    <row r="28" spans="1:15" ht="45" x14ac:dyDescent="0.25">
      <c r="A28" s="5" t="s">
        <v>25</v>
      </c>
      <c r="B28" s="6">
        <v>44459</v>
      </c>
      <c r="C28" s="5" t="s">
        <v>33</v>
      </c>
      <c r="D28" s="5" t="s">
        <v>19</v>
      </c>
      <c r="E28" s="5" t="s">
        <v>23</v>
      </c>
      <c r="F28" s="5" t="s">
        <v>18</v>
      </c>
      <c r="G28" s="19">
        <f>5635+845.25</f>
        <v>6480.25</v>
      </c>
      <c r="H28" s="5" t="s">
        <v>14</v>
      </c>
      <c r="I28" s="20">
        <v>44466</v>
      </c>
      <c r="J28" s="20">
        <v>44592</v>
      </c>
      <c r="K28" s="9" t="s">
        <v>47</v>
      </c>
      <c r="L28" s="19">
        <v>2947.93</v>
      </c>
    </row>
    <row r="29" spans="1:15" ht="45" x14ac:dyDescent="0.25">
      <c r="A29" s="5" t="s">
        <v>25</v>
      </c>
      <c r="B29" s="6">
        <v>44246</v>
      </c>
      <c r="C29" s="5" t="s">
        <v>34</v>
      </c>
      <c r="D29" s="5" t="s">
        <v>17</v>
      </c>
      <c r="E29" s="5" t="s">
        <v>12</v>
      </c>
      <c r="F29" s="5" t="s">
        <v>18</v>
      </c>
      <c r="G29" s="19">
        <v>4000</v>
      </c>
      <c r="H29" s="5" t="s">
        <v>14</v>
      </c>
      <c r="I29" s="20">
        <v>44264</v>
      </c>
      <c r="J29" s="23" t="s">
        <v>45</v>
      </c>
      <c r="K29" s="8" t="s">
        <v>47</v>
      </c>
      <c r="L29" s="19">
        <v>0</v>
      </c>
    </row>
    <row r="30" spans="1:15" ht="45" x14ac:dyDescent="0.25">
      <c r="A30" s="5" t="s">
        <v>25</v>
      </c>
      <c r="B30" s="6">
        <v>43527</v>
      </c>
      <c r="C30" s="5" t="s">
        <v>27</v>
      </c>
      <c r="D30" s="5" t="s">
        <v>16</v>
      </c>
      <c r="E30" s="5" t="s">
        <v>12</v>
      </c>
      <c r="F30" s="5" t="s">
        <v>13</v>
      </c>
      <c r="G30" s="19">
        <v>21279.38</v>
      </c>
      <c r="H30" s="5" t="s">
        <v>14</v>
      </c>
      <c r="I30" s="20">
        <v>43558</v>
      </c>
      <c r="J30" s="24">
        <v>45351</v>
      </c>
      <c r="K30" s="9" t="s">
        <v>47</v>
      </c>
      <c r="L30" s="19">
        <v>21279.38</v>
      </c>
    </row>
  </sheetData>
  <autoFilter ref="A4:M30" xr:uid="{00000000-0001-0000-0000-000000000000}"/>
  <sortState xmlns:xlrd2="http://schemas.microsoft.com/office/spreadsheetml/2017/richdata2" ref="A25:M30">
    <sortCondition descending="1" ref="B25:B30"/>
  </sortState>
  <mergeCells count="55">
    <mergeCell ref="F26:F27"/>
    <mergeCell ref="G26:G27"/>
    <mergeCell ref="H26:H27"/>
    <mergeCell ref="I26:I27"/>
    <mergeCell ref="A26:A27"/>
    <mergeCell ref="B26:B27"/>
    <mergeCell ref="C26:C27"/>
    <mergeCell ref="D26:D27"/>
    <mergeCell ref="E26:E27"/>
    <mergeCell ref="H21:H22"/>
    <mergeCell ref="I21:I22"/>
    <mergeCell ref="J21:J22"/>
    <mergeCell ref="L21:L22"/>
    <mergeCell ref="J26:J27"/>
    <mergeCell ref="L26:L27"/>
    <mergeCell ref="L16:L17"/>
    <mergeCell ref="A21:A22"/>
    <mergeCell ref="B21:B22"/>
    <mergeCell ref="C21:C22"/>
    <mergeCell ref="D21:D22"/>
    <mergeCell ref="E21:E22"/>
    <mergeCell ref="F21:F22"/>
    <mergeCell ref="A16:A17"/>
    <mergeCell ref="B16:B17"/>
    <mergeCell ref="C16:C17"/>
    <mergeCell ref="D16:D17"/>
    <mergeCell ref="E16:E17"/>
    <mergeCell ref="F16:F17"/>
    <mergeCell ref="G16:G17"/>
    <mergeCell ref="H16:H17"/>
    <mergeCell ref="G21:G22"/>
    <mergeCell ref="I16:I17"/>
    <mergeCell ref="G13:G14"/>
    <mergeCell ref="H13:H14"/>
    <mergeCell ref="I13:I14"/>
    <mergeCell ref="J13:J14"/>
    <mergeCell ref="J16:J17"/>
    <mergeCell ref="L13:L14"/>
    <mergeCell ref="A13:A14"/>
    <mergeCell ref="B13:B14"/>
    <mergeCell ref="C13:C14"/>
    <mergeCell ref="D13:D14"/>
    <mergeCell ref="E13:E14"/>
    <mergeCell ref="F13:F14"/>
    <mergeCell ref="A8:A9"/>
    <mergeCell ref="B8:B9"/>
    <mergeCell ref="C8:C9"/>
    <mergeCell ref="D8:D9"/>
    <mergeCell ref="E8:E9"/>
    <mergeCell ref="L8:L9"/>
    <mergeCell ref="F8:F9"/>
    <mergeCell ref="G8:G9"/>
    <mergeCell ref="H8:H9"/>
    <mergeCell ref="I8:I9"/>
    <mergeCell ref="J8:J9"/>
  </mergeCells>
  <phoneticPr fontId="5" type="noConversion"/>
  <hyperlinks>
    <hyperlink ref="K11" r:id="rId1" xr:uid="{CE528C44-87C4-40AB-99D2-54C9D32809CE}"/>
    <hyperlink ref="K12" r:id="rId2" xr:uid="{6FA8BB41-1C47-4837-9756-440DC1C75B65}"/>
    <hyperlink ref="K20" r:id="rId3" xr:uid="{999B8AED-1A74-4C03-B179-63C0FC96ACA8}"/>
    <hyperlink ref="K13" r:id="rId4" xr:uid="{D44D32FD-9F0C-45D5-9F0A-3EEF8DF2A8D5}"/>
    <hyperlink ref="K14" r:id="rId5" xr:uid="{84D9E17A-5FA4-49F0-B9DE-6C58BD13DE65}"/>
    <hyperlink ref="K16" r:id="rId6" xr:uid="{8FF79436-A244-4A36-8088-C7B992CA4663}"/>
    <hyperlink ref="K17" r:id="rId7" xr:uid="{03578667-1D98-4A64-A79B-757790F596E1}"/>
    <hyperlink ref="K21" r:id="rId8" xr:uid="{EAC7FD05-B3EC-4358-B32D-6A13809DF927}"/>
    <hyperlink ref="K22" r:id="rId9" xr:uid="{7334E19E-1110-4684-BCFD-D48F80426EB0}"/>
    <hyperlink ref="K26" r:id="rId10" xr:uid="{7BE8A3D3-2D7A-4389-AF00-A7B8FE8E22DE}"/>
    <hyperlink ref="K27" r:id="rId11" xr:uid="{2CB491B2-25EB-4F33-AF81-73C0CFB92D83}"/>
    <hyperlink ref="K15" r:id="rId12" xr:uid="{D14CD85C-D977-4469-8180-6A9E2031444A}"/>
    <hyperlink ref="K18" r:id="rId13" xr:uid="{774AAB45-2300-404C-8C4D-630E05C7CF85}"/>
    <hyperlink ref="K19" r:id="rId14" xr:uid="{CC6E598B-FCD8-4235-8DB8-17D65D1EBC83}"/>
    <hyperlink ref="K29" r:id="rId15" xr:uid="{CAE03C5B-88EE-40D0-99ED-CF7278223561}"/>
    <hyperlink ref="K24" r:id="rId16" xr:uid="{67686A97-9864-491B-8858-4F5909A17A9E}"/>
    <hyperlink ref="K25" r:id="rId17" xr:uid="{BC8F09C8-F35C-4101-8311-F50C0C3A7CFA}"/>
    <hyperlink ref="K23" r:id="rId18" tooltip="Scarica" xr:uid="{9C80521A-51CE-40A1-A416-85AE7CF6F066}"/>
    <hyperlink ref="K28" r:id="rId19" xr:uid="{251BDFAD-6523-4D7E-899E-067F1FD8BC04}"/>
    <hyperlink ref="K30" r:id="rId20" xr:uid="{52310FA4-15C8-43E4-A114-93552EF18EDE}"/>
    <hyperlink ref="K8" r:id="rId21" xr:uid="{5C1282B9-D06D-4042-87D5-BB204996AB1B}"/>
    <hyperlink ref="K9" r:id="rId22" xr:uid="{25681C4C-1A73-4BF7-A290-5F5BCC966C1C}"/>
    <hyperlink ref="K6" r:id="rId23" xr:uid="{A8393F9F-CB17-4C56-9792-79A8102260AF}"/>
    <hyperlink ref="K10" r:id="rId24" xr:uid="{FE8CD516-416B-49B7-86E4-236FE3E42DDB}"/>
    <hyperlink ref="K5" r:id="rId25" xr:uid="{91A3A17E-42CE-484B-9F3B-81B0002A7840}"/>
  </hyperlinks>
  <pageMargins left="0" right="0" top="0.74803149606299213" bottom="0.74803149606299213" header="0.31496062992125984" footer="0.31496062992125984"/>
  <pageSetup paperSize="8" scale="68" orientation="landscape" r:id="rId26"/>
  <legacy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scarica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Fongoli</dc:creator>
  <cp:lastModifiedBy>utente10</cp:lastModifiedBy>
  <cp:lastPrinted>2024-04-12T08:44:42Z</cp:lastPrinted>
  <dcterms:created xsi:type="dcterms:W3CDTF">2015-06-05T18:19:34Z</dcterms:created>
  <dcterms:modified xsi:type="dcterms:W3CDTF">2025-01-09T12:22:02Z</dcterms:modified>
</cp:coreProperties>
</file>