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c2016\AreaComune\ELENCO AVVOCATI\"/>
    </mc:Choice>
  </mc:AlternateContent>
  <xr:revisionPtr revIDLastSave="0" documentId="13_ncr:1_{C052318A-F9BA-4D52-815B-2C353EDCB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'2022'!$A$1:$L$36</definedName>
    <definedName name="_xlnm.Print_Titles" localSheetId="0">'2022'!$1:$4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5" i="1"/>
  <c r="G31" i="1"/>
  <c r="L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Chiara Fongoli</author>
  </authors>
  <commentList>
    <comment ref="B10" authorId="0" shapeId="0" xr:uid="{C073384C-9965-4693-826A-15719F2D4D4D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32EAEF1D-818A-4EF5-924A-6D9107D33602}">
      <text>
        <r>
          <rPr>
            <b/>
            <sz val="9"/>
            <color indexed="81"/>
            <rFont val="Tahoma"/>
            <family val="2"/>
          </rPr>
          <t>data firma 
procure dal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708227FB-990E-4344-A2FF-D643A876A56D}">
      <text>
        <r>
          <rPr>
            <b/>
            <sz val="9"/>
            <color indexed="81"/>
            <rFont val="Tahoma"/>
            <family val="2"/>
          </rPr>
          <t>data del parere??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 xr:uid="{D89A3228-0278-4CA6-861C-CDCD592FAA49}">
      <text>
        <r>
          <rPr>
            <b/>
            <sz val="9"/>
            <color indexed="81"/>
            <rFont val="Tahoma"/>
            <family val="2"/>
          </rPr>
          <t>inviato da Matergia firmato dal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B1EDB60B-989B-4786-B193-3AB6E435538F}">
      <text>
        <r>
          <rPr>
            <b/>
            <sz val="9"/>
            <color indexed="81"/>
            <rFont val="Tahoma"/>
            <family val="2"/>
          </rPr>
          <t>6.926,09 liquidati in sentenza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 shapeId="0" xr:uid="{A74452EB-C3DC-4A14-82E1-DCC5E7D44B11}">
      <text>
        <r>
          <rPr>
            <b/>
            <sz val="9"/>
            <color indexed="81"/>
            <rFont val="Tahoma"/>
            <family val="2"/>
          </rPr>
          <t xml:space="preserve">13.188,46 come da 2° notula per compensi liquidati in sentenza trib. di Perugia del 6/07/2022 R.G. 2843/2019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<sst xmlns="http://schemas.openxmlformats.org/spreadsheetml/2006/main" count="224" uniqueCount="63">
  <si>
    <t>TITOLARI  DI  INCARICHI  DI COLLABORAZIONE o CONSULENZA</t>
  </si>
  <si>
    <t xml:space="preserve">per  l'  anno:  </t>
  </si>
  <si>
    <t xml:space="preserve">aggiornata  al:   </t>
  </si>
  <si>
    <t>Organo Conferente l'incarico</t>
  </si>
  <si>
    <t xml:space="preserve">Estremi incarico 
(prot. interno) </t>
  </si>
  <si>
    <t xml:space="preserve">Incaricato </t>
  </si>
  <si>
    <t>OGGETTO e/o RAGIONE dell' incarico</t>
  </si>
  <si>
    <t>PROCEDURA SELETTIVA SEGUITA ED EVENTUALE NUMERO DI SOGGETTI PARTECIPANTI</t>
  </si>
  <si>
    <t xml:space="preserve">DURATA PREVISTA </t>
  </si>
  <si>
    <t>data  inizio incarico</t>
  </si>
  <si>
    <t>data  fine  incarico</t>
  </si>
  <si>
    <t>PAOLO FANTUSATI</t>
  </si>
  <si>
    <t>ATTIVITA' DI ASSISTENZA E CONSULENZA LEGALE PER RECUPERO CREDITO</t>
  </si>
  <si>
    <t>AFFIDAMENTO DIRETTO</t>
  </si>
  <si>
    <t>LIMITATA ALL'ESPLETAMENTO DELLA PRESTAZIONE RICHIESTA</t>
  </si>
  <si>
    <t>in corso</t>
  </si>
  <si>
    <t>LUCA TAMBURELLI</t>
  </si>
  <si>
    <t xml:space="preserve"> -     </t>
  </si>
  <si>
    <t xml:space="preserve">prot. 428/2019/cf 
e prot. 429/2019/cf del 31/07/2019 </t>
  </si>
  <si>
    <t xml:space="preserve">ARMANDO SANTONI </t>
  </si>
  <si>
    <t>ALESSANDRA LAVARINI</t>
  </si>
  <si>
    <t>PROCEDURA NEGOZIATA TRE PARTECIPANTI</t>
  </si>
  <si>
    <t>DONATELLA VIRILI</t>
  </si>
  <si>
    <t>NICOLA DI MARIO/MICHELE NANNARONE</t>
  </si>
  <si>
    <t>CARLO CALVIERI</t>
  </si>
  <si>
    <t>ATTIVITA' DI ASSISTENZA E CONSULENZA LEGALE SU BANDI</t>
  </si>
  <si>
    <t>ATTIVITA' DI ASSISTENZA E CONSULENZA LEGALE SUPARTECIPATA</t>
  </si>
  <si>
    <t>ATTIVITA' DI ASSISTENZA E CONSULENZA LEGALE SU PARTECIPATA</t>
  </si>
  <si>
    <t>CV (inserire link)</t>
  </si>
  <si>
    <t>ATTIVITA' DI ASSISTENZA E CONSULENZA LEGALE</t>
  </si>
  <si>
    <t xml:space="preserve">Delibera del </t>
  </si>
  <si>
    <t>DELIBERA CDA</t>
  </si>
  <si>
    <t>18/12/2018-17/07/2019</t>
  </si>
  <si>
    <t>IMPORTI CORRISPOSTI (netto a pagare)</t>
  </si>
  <si>
    <t>COMPENSO PREVISTO E AUTORIZZATO (da lettera incarico)</t>
  </si>
  <si>
    <t>prot. 447/2022/cf del 30/11/2022</t>
  </si>
  <si>
    <t>prot. 393/2022/cf del 27/10/2022</t>
  </si>
  <si>
    <t>prot. 310/2022/cf del 29/08/2022</t>
  </si>
  <si>
    <t>prot. 260-261/2022/cf del 13/07/2022</t>
  </si>
  <si>
    <t>prot. 402/2021/cf del 22/09/2021</t>
  </si>
  <si>
    <t>prot. 103/2021/cf del 26/02/2021</t>
  </si>
  <si>
    <t>prot. 432/2020/cf del 21/10/2020</t>
  </si>
  <si>
    <t xml:space="preserve">prot. 522/2019/cf del </t>
  </si>
  <si>
    <t>prot. 402/2019/cf del</t>
  </si>
  <si>
    <t>prot. 178/2019/cf del 1/04/2019</t>
  </si>
  <si>
    <t xml:space="preserve">prot. 83/2019/cf del 18/02/2019 </t>
  </si>
  <si>
    <t>prot. 84/2019/cf del 18/02/2019</t>
  </si>
  <si>
    <t>NICOLA DI MARIO</t>
  </si>
  <si>
    <t>MICHELE NANNARONE</t>
  </si>
  <si>
    <t xml:space="preserve">ARMANDO SANTONI
</t>
  </si>
  <si>
    <t xml:space="preserve">scarica </t>
  </si>
  <si>
    <t>prot. n. 342-343/2023/cf del 19/09/2023</t>
  </si>
  <si>
    <t xml:space="preserve">ARMANDO SANTONI/MICHELE NANNARONE </t>
  </si>
  <si>
    <t>prot. n. 336/2023/cf del 19/09/2023</t>
  </si>
  <si>
    <t>prot. n. 312-313/2023/cf del 31/07/2023</t>
  </si>
  <si>
    <t>prot. n. 289/2023/cf del 28/07/2023</t>
  </si>
  <si>
    <t>prot. n. 288/2023/cf del 28/07/2023</t>
  </si>
  <si>
    <t>prot. n. 151/2023/cf del 18/04/2023</t>
  </si>
  <si>
    <t>prot. 105/2023/cf del 8/03/2023</t>
  </si>
  <si>
    <t>EUGENIA GIGLIO</t>
  </si>
  <si>
    <t>prot. 133-134/2023/cf del  29/03/2023</t>
  </si>
  <si>
    <t>PIER LUIGI BOSCIA</t>
  </si>
  <si>
    <t>scarica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</si>
</sst>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10" fillId="0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2" xfId="1" applyFont="1" applyFill="1" applyBorder="1" applyAlignment="1">
      <alignment horizontal="left" vertical="center" wrapText="1"/>
    </xf>
    <xf numFmtId="43" fontId="4" fillId="0" borderId="3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0" fontId="10" fillId="0" borderId="1" xfId="2" applyFill="1" applyBorder="1" applyAlignment="1">
      <alignment horizontal="left" wrapText="1"/>
    </xf>
    <xf numFmtId="0" fontId="10" fillId="0" borderId="1" xfId="2" applyFill="1" applyBorder="1" applyAlignment="1">
      <alignment horizontal="center" vertical="center" wrapText="1"/>
    </xf>
    <xf numFmtId="0" fontId="10" fillId="0" borderId="0" xfId="2" applyFill="1" applyAlignment="1">
      <alignment horizontal="center" vertic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epafin.it/wp-content/uploads/2023/06/Fantusati.pdf" TargetMode="External"/><Relationship Id="rId18" Type="http://schemas.openxmlformats.org/officeDocument/2006/relationships/hyperlink" Target="https://gepafin.it/wp-content/uploads/2023/06/Santoni.pdf" TargetMode="External"/><Relationship Id="rId26" Type="http://schemas.openxmlformats.org/officeDocument/2006/relationships/hyperlink" Target="https://gepafin.it/wp-content/uploads/2023/06/Santoni.pdf" TargetMode="External"/><Relationship Id="rId3" Type="http://schemas.openxmlformats.org/officeDocument/2006/relationships/hyperlink" Target="https://gepafin.it/wp-content/uploads/2023/06/Prof-Calvieri.pdf" TargetMode="External"/><Relationship Id="rId21" Type="http://schemas.openxmlformats.org/officeDocument/2006/relationships/hyperlink" Target="https://gepafin.it/wp-content/uploads/2023/06/Virili-cv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gepafin.it/wp-content/uploads/2023/06/Di-Mario.pdf" TargetMode="External"/><Relationship Id="rId12" Type="http://schemas.openxmlformats.org/officeDocument/2006/relationships/hyperlink" Target="https://gepafin.it/wp-content/uploads/2023/06/Nannarone.pdf" TargetMode="External"/><Relationship Id="rId17" Type="http://schemas.openxmlformats.org/officeDocument/2006/relationships/hyperlink" Target="https://gepafin.it/wp-content/uploads/2023/06/Santoni.pdf" TargetMode="External"/><Relationship Id="rId25" Type="http://schemas.openxmlformats.org/officeDocument/2006/relationships/hyperlink" Target="https://gepafin.it/wp-content/uploads/2023/06/Nannarone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gepafin.it/wp-content/uploads/2023/06/Prof-Calvieri.pdf" TargetMode="External"/><Relationship Id="rId16" Type="http://schemas.openxmlformats.org/officeDocument/2006/relationships/hyperlink" Target="https://gepafin.it/wp-content/uploads/2023/06/Fantusati.pdf" TargetMode="External"/><Relationship Id="rId20" Type="http://schemas.openxmlformats.org/officeDocument/2006/relationships/hyperlink" Target="https://gepafin.it/wp-content/uploads/2023/06/Lavarini-cv.pdf" TargetMode="External"/><Relationship Id="rId29" Type="http://schemas.openxmlformats.org/officeDocument/2006/relationships/hyperlink" Target="https://gepafin.it/wp-content/uploads/2023/06/Nannarone.pdf" TargetMode="External"/><Relationship Id="rId1" Type="http://schemas.openxmlformats.org/officeDocument/2006/relationships/hyperlink" Target="https://gepafin.it/wp-content/uploads/2023/06/Prof-Calvieri.pdf" TargetMode="External"/><Relationship Id="rId6" Type="http://schemas.openxmlformats.org/officeDocument/2006/relationships/hyperlink" Target="https://gepafin.it/wp-content/uploads/2023/06/Prof-Calvieri.pdf" TargetMode="External"/><Relationship Id="rId11" Type="http://schemas.openxmlformats.org/officeDocument/2006/relationships/hyperlink" Target="https://gepafin.it/wp-content/uploads/2023/06/Nannarone.pdf" TargetMode="External"/><Relationship Id="rId24" Type="http://schemas.openxmlformats.org/officeDocument/2006/relationships/hyperlink" Target="https://gepafin.it/wp-content/uploads/2023/06/Santoni.pdf" TargetMode="External"/><Relationship Id="rId32" Type="http://schemas.openxmlformats.org/officeDocument/2006/relationships/hyperlink" Target="ELENCO%20AVVOCATI%20-%20DOMANDE%20ISCRIZIONE%20AL%2031%20DICEMBRE%202019\PIER%20LUIGI%20BOSCIA\curriculum%20vitae%20sottoscritto.pdf" TargetMode="External"/><Relationship Id="rId5" Type="http://schemas.openxmlformats.org/officeDocument/2006/relationships/hyperlink" Target="https://gepafin.it/wp-content/uploads/2023/06/Prof-Calvieri.pdf" TargetMode="External"/><Relationship Id="rId15" Type="http://schemas.openxmlformats.org/officeDocument/2006/relationships/hyperlink" Target="https://gepafin.it/wp-content/uploads/2023/06/Fantusati.pdf" TargetMode="External"/><Relationship Id="rId23" Type="http://schemas.openxmlformats.org/officeDocument/2006/relationships/hyperlink" Target="https://gepafin.it/wp-content/uploads/2023/06/Nannarone.pdf" TargetMode="External"/><Relationship Id="rId28" Type="http://schemas.openxmlformats.org/officeDocument/2006/relationships/hyperlink" Target="https://gepafin.it/wp-content/uploads/2023/06/Fantusati.pdf" TargetMode="External"/><Relationship Id="rId10" Type="http://schemas.openxmlformats.org/officeDocument/2006/relationships/hyperlink" Target="https://gepafin.it/wp-content/uploads/2023/06/Nannarone.pdf" TargetMode="External"/><Relationship Id="rId19" Type="http://schemas.openxmlformats.org/officeDocument/2006/relationships/hyperlink" Target="https://gepafin.it/wp-content/uploads/2023/06/Tamburelli.pdf" TargetMode="External"/><Relationship Id="rId31" Type="http://schemas.openxmlformats.org/officeDocument/2006/relationships/hyperlink" Target="ELENCO%20DAL%2031%20GENNAIO%202023\EUGENIA%20GIGLIO\CV%20Eugenia%20Giglio%202023.pdf" TargetMode="External"/><Relationship Id="rId4" Type="http://schemas.openxmlformats.org/officeDocument/2006/relationships/hyperlink" Target="https://gepafin.it/wp-content/uploads/2023/06/Prof-Calvieri.pdf" TargetMode="External"/><Relationship Id="rId9" Type="http://schemas.openxmlformats.org/officeDocument/2006/relationships/hyperlink" Target="https://gepafin.it/wp-content/uploads/2023/06/Nannarone.pdf" TargetMode="External"/><Relationship Id="rId14" Type="http://schemas.openxmlformats.org/officeDocument/2006/relationships/hyperlink" Target="https://gepafin.it/wp-content/uploads/2023/06/Fantusati.pdf" TargetMode="External"/><Relationship Id="rId22" Type="http://schemas.openxmlformats.org/officeDocument/2006/relationships/hyperlink" Target="https://gepafin.it/wp-content/uploads/2023/06/Prof-Calvieri.pdf" TargetMode="External"/><Relationship Id="rId27" Type="http://schemas.openxmlformats.org/officeDocument/2006/relationships/hyperlink" Target="https://gepafin.it/wp-content/uploads/2023/06/Lavarini-cv.pdf" TargetMode="External"/><Relationship Id="rId30" Type="http://schemas.openxmlformats.org/officeDocument/2006/relationships/hyperlink" Target="https://gepafin.it/wp-content/uploads/2023/06/Santoni.pdf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s://gepafin.it/wp-content/uploads/2023/06/Di-M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22" zoomScale="85" zoomScaleNormal="85" workbookViewId="0">
      <selection activeCell="K7" sqref="K7:K13"/>
    </sheetView>
  </sheetViews>
  <sheetFormatPr defaultRowHeight="15.75" x14ac:dyDescent="0.25"/>
  <cols>
    <col min="1" max="2" width="16" style="1" customWidth="1"/>
    <col min="3" max="3" width="18.7109375" style="1" customWidth="1"/>
    <col min="4" max="4" width="24" style="1" customWidth="1"/>
    <col min="5" max="5" width="25.7109375" style="1" customWidth="1"/>
    <col min="6" max="6" width="20.42578125" style="1" customWidth="1"/>
    <col min="7" max="7" width="14.5703125" style="1" customWidth="1"/>
    <col min="8" max="8" width="29.140625" style="1" customWidth="1"/>
    <col min="9" max="9" width="19.28515625" style="1" customWidth="1"/>
    <col min="10" max="10" width="14.28515625" style="1" customWidth="1"/>
    <col min="11" max="11" width="9.140625" style="1"/>
    <col min="12" max="12" width="15.140625" style="1" customWidth="1"/>
    <col min="13" max="16384" width="9.140625" style="1"/>
  </cols>
  <sheetData>
    <row r="1" spans="1:13" ht="26.25" customHeight="1" x14ac:dyDescent="0.25">
      <c r="A1" s="8" t="s">
        <v>0</v>
      </c>
      <c r="B1" s="9"/>
      <c r="C1" s="10"/>
      <c r="D1" s="10"/>
      <c r="E1" s="10"/>
    </row>
    <row r="2" spans="1:13" ht="26.25" customHeight="1" x14ac:dyDescent="0.25">
      <c r="A2" s="11" t="s">
        <v>1</v>
      </c>
      <c r="B2" s="11"/>
      <c r="C2" s="11">
        <v>2023</v>
      </c>
      <c r="D2" s="10" t="s">
        <v>2</v>
      </c>
      <c r="E2" s="12">
        <v>45189</v>
      </c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94.5" x14ac:dyDescent="0.25">
      <c r="A4" s="3" t="s">
        <v>3</v>
      </c>
      <c r="B4" s="3" t="s">
        <v>30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34</v>
      </c>
      <c r="H4" s="3" t="s">
        <v>8</v>
      </c>
      <c r="I4" s="3" t="s">
        <v>9</v>
      </c>
      <c r="J4" s="3" t="s">
        <v>10</v>
      </c>
      <c r="K4" s="3" t="s">
        <v>28</v>
      </c>
      <c r="L4" s="3" t="s">
        <v>33</v>
      </c>
      <c r="M4" s="2"/>
    </row>
    <row r="5" spans="1:13" customFormat="1" ht="45" customHeight="1" x14ac:dyDescent="0.25">
      <c r="A5" s="23" t="s">
        <v>31</v>
      </c>
      <c r="B5" s="27">
        <v>45187</v>
      </c>
      <c r="C5" s="23" t="s">
        <v>51</v>
      </c>
      <c r="D5" s="23" t="s">
        <v>52</v>
      </c>
      <c r="E5" s="23" t="s">
        <v>12</v>
      </c>
      <c r="F5" s="23" t="s">
        <v>13</v>
      </c>
      <c r="G5" s="25">
        <v>2526.5500000000002</v>
      </c>
      <c r="H5" s="23" t="s">
        <v>14</v>
      </c>
      <c r="I5" s="27">
        <v>45188</v>
      </c>
      <c r="J5" s="23" t="s">
        <v>15</v>
      </c>
      <c r="K5" s="15" t="s">
        <v>50</v>
      </c>
      <c r="L5" s="25"/>
    </row>
    <row r="6" spans="1:13" customFormat="1" ht="15" x14ac:dyDescent="0.25">
      <c r="A6" s="24"/>
      <c r="B6" s="28"/>
      <c r="C6" s="24"/>
      <c r="D6" s="24"/>
      <c r="E6" s="24"/>
      <c r="F6" s="24"/>
      <c r="G6" s="26"/>
      <c r="H6" s="24"/>
      <c r="I6" s="28"/>
      <c r="J6" s="24"/>
      <c r="K6" s="15" t="s">
        <v>50</v>
      </c>
      <c r="L6" s="26"/>
    </row>
    <row r="7" spans="1:13" customFormat="1" ht="47.25" x14ac:dyDescent="0.25">
      <c r="A7" s="4" t="s">
        <v>31</v>
      </c>
      <c r="B7" s="5">
        <v>45173</v>
      </c>
      <c r="C7" s="4" t="s">
        <v>53</v>
      </c>
      <c r="D7" s="4" t="s">
        <v>61</v>
      </c>
      <c r="E7" s="4" t="s">
        <v>12</v>
      </c>
      <c r="F7" s="4" t="s">
        <v>21</v>
      </c>
      <c r="G7" s="6">
        <v>8109.8</v>
      </c>
      <c r="H7" s="4" t="s">
        <v>14</v>
      </c>
      <c r="I7" s="5">
        <v>45188</v>
      </c>
      <c r="J7" s="4" t="s">
        <v>15</v>
      </c>
      <c r="K7" s="31" t="s">
        <v>62</v>
      </c>
      <c r="L7" s="17"/>
    </row>
    <row r="8" spans="1:13" customFormat="1" ht="45" customHeight="1" x14ac:dyDescent="0.25">
      <c r="A8" s="23" t="s">
        <v>31</v>
      </c>
      <c r="B8" s="27">
        <v>45138</v>
      </c>
      <c r="C8" s="23" t="s">
        <v>54</v>
      </c>
      <c r="D8" s="23" t="s">
        <v>52</v>
      </c>
      <c r="E8" s="23" t="s">
        <v>12</v>
      </c>
      <c r="F8" s="23" t="s">
        <v>13</v>
      </c>
      <c r="G8" s="25">
        <v>14788.77</v>
      </c>
      <c r="H8" s="23" t="s">
        <v>14</v>
      </c>
      <c r="I8" s="27">
        <v>45138</v>
      </c>
      <c r="J8" s="23" t="s">
        <v>15</v>
      </c>
      <c r="K8" s="32" t="s">
        <v>50</v>
      </c>
      <c r="L8" s="25"/>
    </row>
    <row r="9" spans="1:13" customFormat="1" ht="39.75" customHeight="1" x14ac:dyDescent="0.25">
      <c r="A9" s="24"/>
      <c r="B9" s="28"/>
      <c r="C9" s="24"/>
      <c r="D9" s="24"/>
      <c r="E9" s="24"/>
      <c r="F9" s="24"/>
      <c r="G9" s="26"/>
      <c r="H9" s="24"/>
      <c r="I9" s="28"/>
      <c r="J9" s="24"/>
      <c r="K9" s="32" t="s">
        <v>50</v>
      </c>
      <c r="L9" s="26"/>
    </row>
    <row r="10" spans="1:13" customFormat="1" ht="47.25" x14ac:dyDescent="0.25">
      <c r="A10" s="4" t="s">
        <v>31</v>
      </c>
      <c r="B10" s="5">
        <v>45128</v>
      </c>
      <c r="C10" s="4" t="s">
        <v>55</v>
      </c>
      <c r="D10" s="4" t="s">
        <v>20</v>
      </c>
      <c r="E10" s="4" t="s">
        <v>12</v>
      </c>
      <c r="F10" s="4" t="s">
        <v>13</v>
      </c>
      <c r="G10" s="6">
        <f>3200+2500</f>
        <v>5700</v>
      </c>
      <c r="H10" s="4" t="s">
        <v>14</v>
      </c>
      <c r="I10" s="5">
        <v>45135</v>
      </c>
      <c r="J10" s="4" t="s">
        <v>15</v>
      </c>
      <c r="K10" s="32" t="s">
        <v>50</v>
      </c>
      <c r="L10" s="17">
        <v>2500</v>
      </c>
    </row>
    <row r="11" spans="1:13" customFormat="1" ht="47.25" x14ac:dyDescent="0.25">
      <c r="A11" s="4" t="s">
        <v>31</v>
      </c>
      <c r="B11" s="5">
        <v>45124</v>
      </c>
      <c r="C11" s="4" t="s">
        <v>56</v>
      </c>
      <c r="D11" s="4" t="s">
        <v>11</v>
      </c>
      <c r="E11" s="4" t="s">
        <v>12</v>
      </c>
      <c r="F11" s="4" t="s">
        <v>13</v>
      </c>
      <c r="G11" s="6">
        <v>1207.5</v>
      </c>
      <c r="H11" s="4" t="s">
        <v>14</v>
      </c>
      <c r="I11" s="5">
        <v>45135</v>
      </c>
      <c r="J11" s="4" t="s">
        <v>15</v>
      </c>
      <c r="K11" s="32" t="s">
        <v>50</v>
      </c>
      <c r="L11" s="17"/>
    </row>
    <row r="12" spans="1:13" customFormat="1" ht="47.25" x14ac:dyDescent="0.25">
      <c r="A12" s="4" t="s">
        <v>31</v>
      </c>
      <c r="B12" s="5">
        <v>45033</v>
      </c>
      <c r="C12" s="4" t="s">
        <v>57</v>
      </c>
      <c r="D12" s="4" t="s">
        <v>24</v>
      </c>
      <c r="E12" s="4" t="s">
        <v>25</v>
      </c>
      <c r="F12" s="4" t="s">
        <v>13</v>
      </c>
      <c r="G12" s="6">
        <v>2500</v>
      </c>
      <c r="H12" s="4" t="s">
        <v>14</v>
      </c>
      <c r="I12" s="5">
        <v>44991</v>
      </c>
      <c r="J12" s="4" t="s">
        <v>15</v>
      </c>
      <c r="K12" s="33" t="s">
        <v>50</v>
      </c>
      <c r="L12" s="16"/>
    </row>
    <row r="13" spans="1:13" customFormat="1" ht="47.25" x14ac:dyDescent="0.25">
      <c r="A13" s="4" t="s">
        <v>31</v>
      </c>
      <c r="B13" s="5">
        <v>44991</v>
      </c>
      <c r="C13" s="4" t="s">
        <v>58</v>
      </c>
      <c r="D13" s="4" t="s">
        <v>59</v>
      </c>
      <c r="E13" s="4" t="s">
        <v>12</v>
      </c>
      <c r="F13" s="4" t="s">
        <v>21</v>
      </c>
      <c r="G13" s="6">
        <v>3810</v>
      </c>
      <c r="H13" s="4" t="s">
        <v>14</v>
      </c>
      <c r="I13" s="5">
        <v>44991</v>
      </c>
      <c r="J13" s="4" t="s">
        <v>15</v>
      </c>
      <c r="K13" s="31" t="s">
        <v>62</v>
      </c>
      <c r="L13" s="17">
        <v>1100</v>
      </c>
    </row>
    <row r="14" spans="1:13" customFormat="1" ht="45" customHeight="1" x14ac:dyDescent="0.25">
      <c r="A14" s="23" t="s">
        <v>31</v>
      </c>
      <c r="B14" s="27">
        <v>44963</v>
      </c>
      <c r="C14" s="23" t="s">
        <v>60</v>
      </c>
      <c r="D14" s="23" t="s">
        <v>52</v>
      </c>
      <c r="E14" s="23" t="s">
        <v>12</v>
      </c>
      <c r="F14" s="23" t="s">
        <v>13</v>
      </c>
      <c r="G14" s="25">
        <v>8201.7999999999993</v>
      </c>
      <c r="H14" s="23" t="s">
        <v>14</v>
      </c>
      <c r="I14" s="27">
        <v>44963</v>
      </c>
      <c r="J14" s="23" t="s">
        <v>15</v>
      </c>
      <c r="K14" s="15" t="s">
        <v>50</v>
      </c>
      <c r="L14" s="21">
        <v>0</v>
      </c>
    </row>
    <row r="15" spans="1:13" customFormat="1" ht="15" x14ac:dyDescent="0.25">
      <c r="A15" s="24"/>
      <c r="B15" s="28"/>
      <c r="C15" s="24"/>
      <c r="D15" s="24"/>
      <c r="E15" s="24"/>
      <c r="F15" s="24"/>
      <c r="G15" s="26"/>
      <c r="H15" s="24"/>
      <c r="I15" s="28"/>
      <c r="J15" s="24"/>
      <c r="K15" s="15" t="s">
        <v>50</v>
      </c>
      <c r="L15" s="22"/>
    </row>
    <row r="16" spans="1:13" ht="47.25" x14ac:dyDescent="0.25">
      <c r="A16" s="4" t="s">
        <v>31</v>
      </c>
      <c r="B16" s="5">
        <v>44893</v>
      </c>
      <c r="C16" s="4" t="s">
        <v>35</v>
      </c>
      <c r="D16" s="4" t="s">
        <v>24</v>
      </c>
      <c r="E16" s="4" t="s">
        <v>25</v>
      </c>
      <c r="F16" s="4" t="s">
        <v>13</v>
      </c>
      <c r="G16" s="6">
        <v>9059.7000000000007</v>
      </c>
      <c r="H16" s="4" t="s">
        <v>14</v>
      </c>
      <c r="I16" s="5">
        <v>44893</v>
      </c>
      <c r="J16" s="4" t="s">
        <v>15</v>
      </c>
      <c r="K16" s="13" t="s">
        <v>50</v>
      </c>
      <c r="L16" s="19">
        <v>0</v>
      </c>
      <c r="M16" s="2"/>
    </row>
    <row r="17" spans="1:13" ht="47.25" x14ac:dyDescent="0.25">
      <c r="A17" s="4" t="s">
        <v>31</v>
      </c>
      <c r="B17" s="5">
        <v>44858</v>
      </c>
      <c r="C17" s="4" t="s">
        <v>36</v>
      </c>
      <c r="D17" s="4" t="s">
        <v>24</v>
      </c>
      <c r="E17" s="4" t="s">
        <v>25</v>
      </c>
      <c r="F17" s="4" t="s">
        <v>13</v>
      </c>
      <c r="G17" s="6">
        <v>9159.1200000000008</v>
      </c>
      <c r="H17" s="4" t="s">
        <v>14</v>
      </c>
      <c r="I17" s="5">
        <v>44858</v>
      </c>
      <c r="J17" s="4" t="s">
        <v>15</v>
      </c>
      <c r="K17" s="14" t="s">
        <v>50</v>
      </c>
      <c r="L17" s="17">
        <v>9789.26</v>
      </c>
    </row>
    <row r="18" spans="1:13" ht="47.25" x14ac:dyDescent="0.25">
      <c r="A18" s="4" t="s">
        <v>31</v>
      </c>
      <c r="B18" s="5">
        <v>44782</v>
      </c>
      <c r="C18" s="4" t="s">
        <v>37</v>
      </c>
      <c r="D18" s="4" t="s">
        <v>24</v>
      </c>
      <c r="E18" s="4" t="s">
        <v>25</v>
      </c>
      <c r="F18" s="4" t="s">
        <v>13</v>
      </c>
      <c r="G18" s="6">
        <v>14894.57</v>
      </c>
      <c r="H18" s="4" t="s">
        <v>14</v>
      </c>
      <c r="I18" s="5">
        <v>44783</v>
      </c>
      <c r="J18" s="4" t="s">
        <v>15</v>
      </c>
      <c r="K18" s="15" t="s">
        <v>50</v>
      </c>
      <c r="L18" s="17">
        <f>5198.57+2204.73</f>
        <v>7403.2999999999993</v>
      </c>
    </row>
    <row r="19" spans="1:13" ht="51" customHeight="1" x14ac:dyDescent="0.25">
      <c r="A19" s="23" t="s">
        <v>31</v>
      </c>
      <c r="B19" s="27">
        <v>44763</v>
      </c>
      <c r="C19" s="27">
        <v>44763</v>
      </c>
      <c r="D19" s="4" t="s">
        <v>47</v>
      </c>
      <c r="E19" s="23" t="s">
        <v>26</v>
      </c>
      <c r="F19" s="23" t="s">
        <v>13</v>
      </c>
      <c r="G19" s="25">
        <v>4690.33</v>
      </c>
      <c r="H19" s="23" t="s">
        <v>14</v>
      </c>
      <c r="I19" s="27">
        <v>44392</v>
      </c>
      <c r="J19" s="27">
        <v>44643</v>
      </c>
      <c r="K19" s="15" t="s">
        <v>50</v>
      </c>
      <c r="L19" s="29">
        <v>4690.33</v>
      </c>
    </row>
    <row r="20" spans="1:13" ht="46.5" customHeight="1" x14ac:dyDescent="0.25">
      <c r="A20" s="24"/>
      <c r="B20" s="28"/>
      <c r="C20" s="28"/>
      <c r="D20" s="4" t="s">
        <v>48</v>
      </c>
      <c r="E20" s="24"/>
      <c r="F20" s="24"/>
      <c r="G20" s="26"/>
      <c r="H20" s="24"/>
      <c r="I20" s="28"/>
      <c r="J20" s="28"/>
      <c r="K20" s="15" t="s">
        <v>50</v>
      </c>
      <c r="L20" s="30"/>
    </row>
    <row r="21" spans="1:13" ht="47.25" x14ac:dyDescent="0.25">
      <c r="A21" s="4" t="s">
        <v>31</v>
      </c>
      <c r="B21" s="5">
        <v>44725</v>
      </c>
      <c r="C21" s="4" t="s">
        <v>38</v>
      </c>
      <c r="D21" s="4" t="s">
        <v>23</v>
      </c>
      <c r="E21" s="4" t="s">
        <v>12</v>
      </c>
      <c r="F21" s="4" t="s">
        <v>13</v>
      </c>
      <c r="G21" s="6">
        <v>8197</v>
      </c>
      <c r="H21" s="4" t="s">
        <v>14</v>
      </c>
      <c r="I21" s="5">
        <v>44725</v>
      </c>
      <c r="J21" s="4" t="s">
        <v>15</v>
      </c>
      <c r="K21" s="15" t="s">
        <v>50</v>
      </c>
      <c r="L21" s="20">
        <v>0</v>
      </c>
    </row>
    <row r="22" spans="1:13" ht="45" customHeight="1" x14ac:dyDescent="0.25">
      <c r="A22" s="23" t="s">
        <v>31</v>
      </c>
      <c r="B22" s="27">
        <v>44678</v>
      </c>
      <c r="C22" s="27">
        <v>44678</v>
      </c>
      <c r="D22" s="4" t="s">
        <v>47</v>
      </c>
      <c r="E22" s="23" t="s">
        <v>27</v>
      </c>
      <c r="F22" s="23" t="s">
        <v>13</v>
      </c>
      <c r="G22" s="25">
        <v>2654.9</v>
      </c>
      <c r="H22" s="23" t="s">
        <v>14</v>
      </c>
      <c r="I22" s="27">
        <v>44678</v>
      </c>
      <c r="J22" s="27">
        <v>44704</v>
      </c>
      <c r="K22" s="15" t="s">
        <v>50</v>
      </c>
      <c r="L22" s="29">
        <v>2654.9</v>
      </c>
    </row>
    <row r="23" spans="1:13" ht="53.25" customHeight="1" x14ac:dyDescent="0.25">
      <c r="A23" s="24"/>
      <c r="B23" s="28"/>
      <c r="C23" s="28"/>
      <c r="D23" s="4" t="s">
        <v>48</v>
      </c>
      <c r="E23" s="24"/>
      <c r="F23" s="24"/>
      <c r="G23" s="26"/>
      <c r="H23" s="24"/>
      <c r="I23" s="28"/>
      <c r="J23" s="28"/>
      <c r="K23" s="15" t="s">
        <v>50</v>
      </c>
      <c r="L23" s="30"/>
    </row>
    <row r="24" spans="1:13" ht="47.25" x14ac:dyDescent="0.25">
      <c r="A24" s="4" t="s">
        <v>31</v>
      </c>
      <c r="B24" s="5">
        <v>44480</v>
      </c>
      <c r="C24" s="5">
        <v>44487</v>
      </c>
      <c r="D24" s="4" t="s">
        <v>24</v>
      </c>
      <c r="E24" s="4" t="s">
        <v>25</v>
      </c>
      <c r="F24" s="4" t="s">
        <v>13</v>
      </c>
      <c r="G24" s="6">
        <v>3687.36</v>
      </c>
      <c r="H24" s="4" t="s">
        <v>14</v>
      </c>
      <c r="I24" s="5">
        <v>44480</v>
      </c>
      <c r="J24" s="5">
        <v>44588</v>
      </c>
      <c r="K24" s="15" t="s">
        <v>50</v>
      </c>
      <c r="L24" s="18">
        <v>3687.36</v>
      </c>
    </row>
    <row r="25" spans="1:13" ht="47.25" x14ac:dyDescent="0.25">
      <c r="A25" s="4" t="s">
        <v>31</v>
      </c>
      <c r="B25" s="5">
        <v>44473</v>
      </c>
      <c r="C25" s="5">
        <v>44474</v>
      </c>
      <c r="D25" s="4" t="s">
        <v>24</v>
      </c>
      <c r="E25" s="4" t="s">
        <v>25</v>
      </c>
      <c r="F25" s="4" t="s">
        <v>13</v>
      </c>
      <c r="G25" s="6">
        <v>2402.9299999999998</v>
      </c>
      <c r="H25" s="4" t="s">
        <v>14</v>
      </c>
      <c r="I25" s="5">
        <v>44480</v>
      </c>
      <c r="J25" s="4" t="s">
        <v>15</v>
      </c>
      <c r="K25" s="15" t="s">
        <v>50</v>
      </c>
      <c r="L25" s="18">
        <v>2402.9299999999998</v>
      </c>
    </row>
    <row r="26" spans="1:13" ht="47.25" x14ac:dyDescent="0.25">
      <c r="A26" s="4" t="s">
        <v>31</v>
      </c>
      <c r="B26" s="5">
        <v>44459</v>
      </c>
      <c r="C26" s="4" t="s">
        <v>39</v>
      </c>
      <c r="D26" s="4" t="s">
        <v>22</v>
      </c>
      <c r="E26" s="4" t="s">
        <v>29</v>
      </c>
      <c r="F26" s="4" t="s">
        <v>21</v>
      </c>
      <c r="G26" s="6">
        <v>5635</v>
      </c>
      <c r="H26" s="4" t="s">
        <v>14</v>
      </c>
      <c r="I26" s="5">
        <v>44466</v>
      </c>
      <c r="J26" s="4" t="s">
        <v>15</v>
      </c>
      <c r="K26" s="15" t="s">
        <v>50</v>
      </c>
      <c r="L26" s="18">
        <v>2547.9299999999998</v>
      </c>
    </row>
    <row r="27" spans="1:13" ht="47.25" x14ac:dyDescent="0.25">
      <c r="A27" s="4" t="s">
        <v>31</v>
      </c>
      <c r="B27" s="5">
        <v>44246</v>
      </c>
      <c r="C27" s="4" t="s">
        <v>40</v>
      </c>
      <c r="D27" s="4" t="s">
        <v>20</v>
      </c>
      <c r="E27" s="4" t="s">
        <v>12</v>
      </c>
      <c r="F27" s="4" t="s">
        <v>21</v>
      </c>
      <c r="G27" s="6">
        <v>40000</v>
      </c>
      <c r="H27" s="4" t="s">
        <v>14</v>
      </c>
      <c r="I27" s="5">
        <v>44264</v>
      </c>
      <c r="J27" s="4" t="s">
        <v>15</v>
      </c>
      <c r="K27" s="15" t="s">
        <v>50</v>
      </c>
      <c r="L27" s="16" t="s">
        <v>17</v>
      </c>
    </row>
    <row r="28" spans="1:13" ht="47.25" x14ac:dyDescent="0.25">
      <c r="A28" s="4" t="s">
        <v>31</v>
      </c>
      <c r="B28" s="5">
        <v>44220</v>
      </c>
      <c r="C28" s="5">
        <v>44637</v>
      </c>
      <c r="D28" s="4" t="s">
        <v>24</v>
      </c>
      <c r="E28" s="4" t="s">
        <v>25</v>
      </c>
      <c r="F28" s="4" t="s">
        <v>13</v>
      </c>
      <c r="G28" s="6">
        <v>1843.68</v>
      </c>
      <c r="H28" s="4" t="s">
        <v>14</v>
      </c>
      <c r="I28" s="5">
        <v>44637</v>
      </c>
      <c r="J28" s="5">
        <v>44657</v>
      </c>
      <c r="K28" s="15" t="s">
        <v>50</v>
      </c>
      <c r="L28" s="18">
        <v>1843.68</v>
      </c>
    </row>
    <row r="29" spans="1:13" ht="47.25" x14ac:dyDescent="0.25">
      <c r="A29" s="4" t="s">
        <v>31</v>
      </c>
      <c r="B29" s="5">
        <v>44129</v>
      </c>
      <c r="C29" s="4" t="s">
        <v>41</v>
      </c>
      <c r="D29" s="4" t="s">
        <v>11</v>
      </c>
      <c r="E29" s="4" t="s">
        <v>12</v>
      </c>
      <c r="F29" s="4" t="s">
        <v>13</v>
      </c>
      <c r="G29" s="6">
        <v>16646</v>
      </c>
      <c r="H29" s="4" t="s">
        <v>14</v>
      </c>
      <c r="I29" s="5">
        <v>42825</v>
      </c>
      <c r="J29" s="5">
        <v>44686</v>
      </c>
      <c r="K29" s="15" t="s">
        <v>50</v>
      </c>
      <c r="L29" s="18">
        <v>13726.17</v>
      </c>
    </row>
    <row r="30" spans="1:13" ht="47.25" x14ac:dyDescent="0.25">
      <c r="A30" s="4" t="s">
        <v>31</v>
      </c>
      <c r="B30" s="5">
        <v>43710</v>
      </c>
      <c r="C30" s="4" t="s">
        <v>42</v>
      </c>
      <c r="D30" s="4" t="s">
        <v>19</v>
      </c>
      <c r="E30" s="4" t="s">
        <v>12</v>
      </c>
      <c r="F30" s="4" t="s">
        <v>13</v>
      </c>
      <c r="G30" s="6">
        <v>13920</v>
      </c>
      <c r="H30" s="4" t="s">
        <v>14</v>
      </c>
      <c r="I30" s="5">
        <v>43710</v>
      </c>
      <c r="J30" s="4" t="s">
        <v>15</v>
      </c>
      <c r="K30" s="15" t="s">
        <v>50</v>
      </c>
      <c r="L30" s="18">
        <v>13919.78</v>
      </c>
    </row>
    <row r="31" spans="1:13" ht="47.25" x14ac:dyDescent="0.25">
      <c r="A31" s="4" t="s">
        <v>31</v>
      </c>
      <c r="B31" s="5">
        <v>43670</v>
      </c>
      <c r="C31" s="4" t="s">
        <v>43</v>
      </c>
      <c r="D31" s="4" t="s">
        <v>11</v>
      </c>
      <c r="E31" s="4" t="s">
        <v>12</v>
      </c>
      <c r="F31" s="4" t="s">
        <v>13</v>
      </c>
      <c r="G31" s="6">
        <f>2738.39+6926.09</f>
        <v>9664.48</v>
      </c>
      <c r="H31" s="4" t="s">
        <v>14</v>
      </c>
      <c r="I31" s="5">
        <v>43615</v>
      </c>
      <c r="J31" s="4" t="s">
        <v>15</v>
      </c>
      <c r="K31" s="15" t="s">
        <v>50</v>
      </c>
      <c r="L31" s="18">
        <v>2738.39</v>
      </c>
      <c r="M31" s="7"/>
    </row>
    <row r="32" spans="1:13" ht="45" customHeight="1" x14ac:dyDescent="0.25">
      <c r="A32" s="23" t="s">
        <v>31</v>
      </c>
      <c r="B32" s="27" t="s">
        <v>32</v>
      </c>
      <c r="C32" s="23" t="s">
        <v>18</v>
      </c>
      <c r="D32" s="4" t="s">
        <v>49</v>
      </c>
      <c r="E32" s="23" t="s">
        <v>12</v>
      </c>
      <c r="F32" s="23" t="s">
        <v>13</v>
      </c>
      <c r="G32" s="25">
        <v>10835</v>
      </c>
      <c r="H32" s="23" t="s">
        <v>14</v>
      </c>
      <c r="I32" s="27">
        <v>43452</v>
      </c>
      <c r="J32" s="27">
        <v>44591</v>
      </c>
      <c r="K32" s="15" t="s">
        <v>50</v>
      </c>
      <c r="L32" s="29">
        <v>10834.7</v>
      </c>
    </row>
    <row r="33" spans="1:12" ht="51" customHeight="1" x14ac:dyDescent="0.25">
      <c r="A33" s="24"/>
      <c r="B33" s="28"/>
      <c r="C33" s="24"/>
      <c r="D33" s="4" t="s">
        <v>48</v>
      </c>
      <c r="E33" s="24"/>
      <c r="F33" s="24"/>
      <c r="G33" s="26"/>
      <c r="H33" s="24"/>
      <c r="I33" s="28"/>
      <c r="J33" s="28"/>
      <c r="K33" s="15" t="s">
        <v>50</v>
      </c>
      <c r="L33" s="30"/>
    </row>
    <row r="34" spans="1:12" ht="47.25" x14ac:dyDescent="0.25">
      <c r="A34" s="4" t="s">
        <v>31</v>
      </c>
      <c r="B34" s="5">
        <v>43527</v>
      </c>
      <c r="C34" s="4" t="s">
        <v>44</v>
      </c>
      <c r="D34" s="4" t="s">
        <v>16</v>
      </c>
      <c r="E34" s="4" t="s">
        <v>12</v>
      </c>
      <c r="F34" s="4" t="s">
        <v>13</v>
      </c>
      <c r="G34" s="6">
        <v>7107.63</v>
      </c>
      <c r="H34" s="4" t="s">
        <v>14</v>
      </c>
      <c r="I34" s="5">
        <v>43558</v>
      </c>
      <c r="J34" s="4" t="s">
        <v>15</v>
      </c>
      <c r="K34" s="15" t="s">
        <v>50</v>
      </c>
      <c r="L34" s="16" t="s">
        <v>17</v>
      </c>
    </row>
    <row r="35" spans="1:12" ht="47.25" x14ac:dyDescent="0.25">
      <c r="A35" s="4" t="s">
        <v>31</v>
      </c>
      <c r="B35" s="5">
        <v>43502</v>
      </c>
      <c r="C35" s="4" t="s">
        <v>45</v>
      </c>
      <c r="D35" s="4" t="s">
        <v>11</v>
      </c>
      <c r="E35" s="4" t="s">
        <v>12</v>
      </c>
      <c r="F35" s="4" t="s">
        <v>13</v>
      </c>
      <c r="G35" s="6">
        <f>2594.1+13188.46</f>
        <v>15782.56</v>
      </c>
      <c r="H35" s="4" t="s">
        <v>14</v>
      </c>
      <c r="I35" s="5">
        <v>43514</v>
      </c>
      <c r="J35" s="4" t="s">
        <v>15</v>
      </c>
      <c r="K35" s="15" t="s">
        <v>50</v>
      </c>
      <c r="L35" s="18">
        <v>5188.2</v>
      </c>
    </row>
    <row r="36" spans="1:12" ht="47.25" x14ac:dyDescent="0.25">
      <c r="A36" s="4" t="s">
        <v>31</v>
      </c>
      <c r="B36" s="5">
        <v>43502</v>
      </c>
      <c r="C36" s="4" t="s">
        <v>46</v>
      </c>
      <c r="D36" s="4" t="s">
        <v>11</v>
      </c>
      <c r="E36" s="4" t="s">
        <v>12</v>
      </c>
      <c r="F36" s="4" t="s">
        <v>13</v>
      </c>
      <c r="G36" s="6">
        <v>5392.93</v>
      </c>
      <c r="H36" s="4" t="s">
        <v>14</v>
      </c>
      <c r="I36" s="5">
        <v>43514</v>
      </c>
      <c r="J36" s="4" t="s">
        <v>15</v>
      </c>
      <c r="K36" s="15" t="s">
        <v>50</v>
      </c>
      <c r="L36" s="18">
        <v>5344.93</v>
      </c>
    </row>
  </sheetData>
  <sortState xmlns:xlrd2="http://schemas.microsoft.com/office/spreadsheetml/2017/richdata2" ref="A17:M36">
    <sortCondition descending="1" ref="B17:B36"/>
  </sortState>
  <mergeCells count="63">
    <mergeCell ref="L22:L23"/>
    <mergeCell ref="A32:A33"/>
    <mergeCell ref="B32:B33"/>
    <mergeCell ref="C32:C33"/>
    <mergeCell ref="E32:E33"/>
    <mergeCell ref="F32:F33"/>
    <mergeCell ref="G32:G33"/>
    <mergeCell ref="H32:H33"/>
    <mergeCell ref="I32:I33"/>
    <mergeCell ref="J32:J33"/>
    <mergeCell ref="H22:H23"/>
    <mergeCell ref="I22:I23"/>
    <mergeCell ref="J22:J23"/>
    <mergeCell ref="L32:L33"/>
    <mergeCell ref="H19:H20"/>
    <mergeCell ref="I19:I20"/>
    <mergeCell ref="J19:J20"/>
    <mergeCell ref="L19:L20"/>
    <mergeCell ref="A22:A23"/>
    <mergeCell ref="B22:B23"/>
    <mergeCell ref="C22:C23"/>
    <mergeCell ref="E22:E23"/>
    <mergeCell ref="F22:F23"/>
    <mergeCell ref="G22:G23"/>
    <mergeCell ref="A19:A20"/>
    <mergeCell ref="B19:B20"/>
    <mergeCell ref="C19:C20"/>
    <mergeCell ref="E19:E20"/>
    <mergeCell ref="F19:F20"/>
    <mergeCell ref="G19:G20"/>
    <mergeCell ref="J5:J6"/>
    <mergeCell ref="A5:A6"/>
    <mergeCell ref="B5:B6"/>
    <mergeCell ref="C5:C6"/>
    <mergeCell ref="D5:D6"/>
    <mergeCell ref="E5:E6"/>
    <mergeCell ref="L5:L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L8:L9"/>
    <mergeCell ref="F5:F6"/>
    <mergeCell ref="G5:G6"/>
    <mergeCell ref="H5:H6"/>
    <mergeCell ref="I5:I6"/>
    <mergeCell ref="A14:A15"/>
    <mergeCell ref="B14:B15"/>
    <mergeCell ref="C14:C15"/>
    <mergeCell ref="D14:D15"/>
    <mergeCell ref="E14:E15"/>
    <mergeCell ref="L14:L15"/>
    <mergeCell ref="F14:F15"/>
    <mergeCell ref="G14:G15"/>
    <mergeCell ref="H14:H15"/>
    <mergeCell ref="I14:I15"/>
    <mergeCell ref="J14:J15"/>
  </mergeCells>
  <hyperlinks>
    <hyperlink ref="K16" r:id="rId1" xr:uid="{C325186C-EFDB-41FD-832E-362CA9618F9C}"/>
    <hyperlink ref="K17" r:id="rId2" xr:uid="{BDCE424A-D68C-43A8-899E-D871E18EEB15}"/>
    <hyperlink ref="K18" r:id="rId3" xr:uid="{48DF1E82-5B79-44B7-806B-4D27E01397EF}"/>
    <hyperlink ref="K24" r:id="rId4" xr:uid="{B282BE89-D7AC-4136-A87E-D527278A7EFA}"/>
    <hyperlink ref="K25" r:id="rId5" xr:uid="{A020217F-8565-4ED7-9EFC-A97984420E43}"/>
    <hyperlink ref="K28" r:id="rId6" xr:uid="{05E58F73-28DF-4512-9675-58A1A57748ED}"/>
    <hyperlink ref="K19" r:id="rId7" xr:uid="{444D1FB5-4982-4595-850E-3186246ABAA0}"/>
    <hyperlink ref="K22" r:id="rId8" xr:uid="{872833A2-EAE1-4FC9-ABA6-70B2C863732E}"/>
    <hyperlink ref="K20" r:id="rId9" xr:uid="{227FB53D-52F5-4423-8461-FA57746A3083}"/>
    <hyperlink ref="K21" r:id="rId10" xr:uid="{85DE8436-BB27-4F38-AA16-564D842A3A8C}"/>
    <hyperlink ref="K23" r:id="rId11" xr:uid="{F2CD5711-FD3E-4F71-8687-11F5C435314B}"/>
    <hyperlink ref="K33" r:id="rId12" xr:uid="{ABEE8CD4-9A89-4603-B500-81EC8B4E0215}"/>
    <hyperlink ref="K35" r:id="rId13" xr:uid="{49F9A71D-49DC-4FFB-B72E-24AEAC75C2E6}"/>
    <hyperlink ref="K36" r:id="rId14" xr:uid="{2E3D2DC4-36EB-4AA4-8C66-DA9A8E4911D0}"/>
    <hyperlink ref="K31" r:id="rId15" xr:uid="{0076B026-546F-4096-A5E6-D4505BD31011}"/>
    <hyperlink ref="K29" r:id="rId16" xr:uid="{DD6F11A1-9B60-4816-A8F3-2B684D1B3E27}"/>
    <hyperlink ref="K30" r:id="rId17" xr:uid="{149F3B3C-376C-458B-9D97-D2F60D74D365}"/>
    <hyperlink ref="K32" r:id="rId18" xr:uid="{36B398CE-3E81-4073-93ED-A53FC336E820}"/>
    <hyperlink ref="K34" r:id="rId19" xr:uid="{63B1D8AB-5A9D-45A3-9F05-D924CE814065}"/>
    <hyperlink ref="K27" r:id="rId20" xr:uid="{743436D9-EDC4-4025-A4EF-F90984F7B0B3}"/>
    <hyperlink ref="K26" r:id="rId21" xr:uid="{BAF6868A-27CA-4D5B-BE78-38658E591586}"/>
    <hyperlink ref="K12" r:id="rId22" xr:uid="{289EC743-B95F-4C12-922F-2FD59C79C39F}"/>
    <hyperlink ref="K6" r:id="rId23" xr:uid="{11A3CE2A-DADB-4811-B65E-5EFA80F53C43}"/>
    <hyperlink ref="K5" r:id="rId24" xr:uid="{0A0D8F6E-1458-485B-AC6B-2AA0E3CFDEBB}"/>
    <hyperlink ref="K9" r:id="rId25" xr:uid="{1F90BFEF-E56E-4B35-ACB2-2B8C8386467A}"/>
    <hyperlink ref="K8" r:id="rId26" xr:uid="{9722D060-5A1B-4580-A3A9-6081ED760680}"/>
    <hyperlink ref="K10" r:id="rId27" xr:uid="{58582EA5-765D-4165-99D0-7FE1273AD6D0}"/>
    <hyperlink ref="K11" r:id="rId28" xr:uid="{9E9BF4BD-49B2-4C4B-ABBC-C0E30AE14AA9}"/>
    <hyperlink ref="K15" r:id="rId29" xr:uid="{07252872-727C-4C46-9C20-E0EFE5E7ACE4}"/>
    <hyperlink ref="K14" r:id="rId30" xr:uid="{245204CC-42B2-45A6-8E6C-A2DD2A0B8DCF}"/>
    <hyperlink ref="K13" r:id="rId31" tooltip="Scarica" xr:uid="{18658CA8-13AE-4E2A-8831-7FE4E0B7F233}"/>
    <hyperlink ref="K7" r:id="rId32" xr:uid="{74254FFB-CFD8-417B-9FE3-DCA876E9C948}"/>
  </hyperlinks>
  <pageMargins left="0.11811023622047245" right="0.11811023622047245" top="0.35433070866141736" bottom="0.35433070866141736" header="0.31496062992125984" footer="0.31496062992125984"/>
  <pageSetup paperSize="9" scale="65" fitToHeight="0" orientation="landscape"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</vt:lpstr>
      <vt:lpstr>'2022'!Area_stampa</vt:lpstr>
      <vt:lpstr>'2022'!Titoli_stampa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Fongoli</dc:creator>
  <cp:lastModifiedBy>utente10</cp:lastModifiedBy>
  <cp:lastPrinted>2023-06-27T07:39:57Z</cp:lastPrinted>
  <dcterms:created xsi:type="dcterms:W3CDTF">2015-06-05T18:19:34Z</dcterms:created>
  <dcterms:modified xsi:type="dcterms:W3CDTF">2023-09-22T07:01:21Z</dcterms:modified>
</cp:coreProperties>
</file>